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Startpagina" sheetId="5" r:id="rId1"/>
    <sheet name="TE + of - E" sheetId="1" r:id="rId2"/>
    <sheet name="TE + en - E" sheetId="2" r:id="rId3"/>
    <sheet name="TE + of - TE (zonder brug)" sheetId="3" r:id="rId4"/>
    <sheet name="TE + en - TE (zonder brug)" sheetId="4" r:id="rId5"/>
  </sheets>
  <calcPr calcId="145621"/>
</workbook>
</file>

<file path=xl/calcChain.xml><?xml version="1.0" encoding="utf-8"?>
<calcChain xmlns="http://schemas.openxmlformats.org/spreadsheetml/2006/main">
  <c r="I18" i="3" l="1"/>
  <c r="I18" i="1"/>
  <c r="I10" i="3"/>
  <c r="I10" i="1"/>
  <c r="M5" i="4" l="1"/>
  <c r="M6" i="4"/>
  <c r="M7" i="4"/>
  <c r="M8" i="4"/>
  <c r="M12" i="4"/>
  <c r="M13" i="4"/>
  <c r="M14" i="4"/>
  <c r="M15" i="4"/>
  <c r="M16" i="4"/>
  <c r="M4" i="4"/>
  <c r="M5" i="3"/>
  <c r="M6" i="3"/>
  <c r="M7" i="3"/>
  <c r="M8" i="3"/>
  <c r="M12" i="3"/>
  <c r="M13" i="3"/>
  <c r="M14" i="3"/>
  <c r="M15" i="3"/>
  <c r="M16" i="3"/>
  <c r="M4" i="3"/>
  <c r="M5" i="2"/>
  <c r="M6" i="2"/>
  <c r="M7" i="2"/>
  <c r="M8" i="2"/>
  <c r="M12" i="2"/>
  <c r="M13" i="2"/>
  <c r="M14" i="2"/>
  <c r="M15" i="2"/>
  <c r="M16" i="2"/>
  <c r="M4" i="2"/>
  <c r="M4" i="1"/>
  <c r="H5" i="4"/>
  <c r="H6" i="4"/>
  <c r="H7" i="4"/>
  <c r="H8" i="4"/>
  <c r="H12" i="4"/>
  <c r="I18" i="4" s="1"/>
  <c r="H13" i="4"/>
  <c r="H14" i="4"/>
  <c r="H15" i="4"/>
  <c r="H16" i="4"/>
  <c r="H4" i="4"/>
  <c r="H5" i="3"/>
  <c r="H6" i="3"/>
  <c r="H7" i="3"/>
  <c r="H8" i="3"/>
  <c r="H12" i="3"/>
  <c r="H13" i="3"/>
  <c r="H14" i="3"/>
  <c r="H15" i="3"/>
  <c r="H16" i="3"/>
  <c r="H4" i="3"/>
  <c r="H5" i="2"/>
  <c r="H6" i="2"/>
  <c r="H7" i="2"/>
  <c r="H8" i="2"/>
  <c r="H12" i="2"/>
  <c r="I18" i="2" s="1"/>
  <c r="H13" i="2"/>
  <c r="H14" i="2"/>
  <c r="H15" i="2"/>
  <c r="H16" i="2"/>
  <c r="H4" i="2"/>
  <c r="H4" i="1"/>
  <c r="M5" i="1"/>
  <c r="M6" i="1"/>
  <c r="M7" i="1"/>
  <c r="M8" i="1"/>
  <c r="M12" i="1"/>
  <c r="M13" i="1"/>
  <c r="M14" i="1"/>
  <c r="M15" i="1"/>
  <c r="M16" i="1"/>
  <c r="H5" i="1"/>
  <c r="H12" i="1"/>
  <c r="H13" i="1"/>
  <c r="H14" i="1"/>
  <c r="H15" i="1"/>
  <c r="H16" i="1"/>
  <c r="H6" i="1"/>
  <c r="H7" i="1"/>
  <c r="H8" i="1"/>
</calcChain>
</file>

<file path=xl/sharedStrings.xml><?xml version="1.0" encoding="utf-8"?>
<sst xmlns="http://schemas.openxmlformats.org/spreadsheetml/2006/main" count="106" uniqueCount="92">
  <si>
    <t>27 + 6 =</t>
  </si>
  <si>
    <t>58 + 4 =</t>
  </si>
  <si>
    <t>48 + 7 =</t>
  </si>
  <si>
    <t>65 + 6 =</t>
  </si>
  <si>
    <t>39 + 8 =</t>
  </si>
  <si>
    <t>66 + 7 =</t>
  </si>
  <si>
    <t>44 + 6 =</t>
  </si>
  <si>
    <t>29 + 5 =</t>
  </si>
  <si>
    <t>15 + 6 =</t>
  </si>
  <si>
    <t>23 - 8 =</t>
  </si>
  <si>
    <t>42 - 3 =</t>
  </si>
  <si>
    <t>53 - 7 =</t>
  </si>
  <si>
    <t>24 - 6 =</t>
  </si>
  <si>
    <t>23 - 7 =</t>
  </si>
  <si>
    <t>43 - 5 =</t>
  </si>
  <si>
    <t>75 - 9 =</t>
  </si>
  <si>
    <t>62 - 5 =</t>
  </si>
  <si>
    <t>73 - 8 =</t>
  </si>
  <si>
    <t>63 - 5 =</t>
  </si>
  <si>
    <t>51 - 7 =</t>
  </si>
  <si>
    <t>52 - 7 =</t>
  </si>
  <si>
    <t>42 - 4 =</t>
  </si>
  <si>
    <t>61 - 2 =</t>
  </si>
  <si>
    <t>93 - 6 =</t>
  </si>
  <si>
    <t>86 - 7 =</t>
  </si>
  <si>
    <t>65 - 8 =</t>
  </si>
  <si>
    <t>55 - 7 =</t>
  </si>
  <si>
    <t>71 - 8 =</t>
  </si>
  <si>
    <t>58 + 7 =</t>
  </si>
  <si>
    <t>77 + 5 =</t>
  </si>
  <si>
    <t>69 + 3 =</t>
  </si>
  <si>
    <t>26 + 5 =</t>
  </si>
  <si>
    <t>49 + 6 =</t>
  </si>
  <si>
    <t>67 + 6 =</t>
  </si>
  <si>
    <t>28 + 3 =</t>
  </si>
  <si>
    <t>29 + 7 =</t>
  </si>
  <si>
    <t xml:space="preserve">46 + 6 = </t>
  </si>
  <si>
    <t>86 + 7 =</t>
  </si>
  <si>
    <t>32 + 62 =</t>
  </si>
  <si>
    <t>41 + 48 =</t>
  </si>
  <si>
    <t>31 + 47 =</t>
  </si>
  <si>
    <t>27 + 73 =</t>
  </si>
  <si>
    <t xml:space="preserve">37 + 62 = </t>
  </si>
  <si>
    <t>12 + 75 =</t>
  </si>
  <si>
    <t>21 + 52 =</t>
  </si>
  <si>
    <t>54 + 34 =</t>
  </si>
  <si>
    <t>43 + 47 =</t>
  </si>
  <si>
    <t>41 + 37 =</t>
  </si>
  <si>
    <t>85 - 43 =</t>
  </si>
  <si>
    <t>37 - 21 =</t>
  </si>
  <si>
    <t>68 - 38 =</t>
  </si>
  <si>
    <t>98 - 24 =</t>
  </si>
  <si>
    <t>59 - 13 =</t>
  </si>
  <si>
    <t>97 - 24 =</t>
  </si>
  <si>
    <t>44 - 34 =</t>
  </si>
  <si>
    <t>62 - 42 =</t>
  </si>
  <si>
    <t>23 - 12 =</t>
  </si>
  <si>
    <t>33 + 34 =</t>
  </si>
  <si>
    <t xml:space="preserve">88 - 74 = </t>
  </si>
  <si>
    <t>21 + 62 =</t>
  </si>
  <si>
    <t>72 - 32 =</t>
  </si>
  <si>
    <t>53 + 32 =</t>
  </si>
  <si>
    <t>68 - 57 =</t>
  </si>
  <si>
    <t>62 + 16 =</t>
  </si>
  <si>
    <t xml:space="preserve">26 - 22 = </t>
  </si>
  <si>
    <t>33 + 64 =</t>
  </si>
  <si>
    <t>25 + 24 =</t>
  </si>
  <si>
    <t>67 - 51 =</t>
  </si>
  <si>
    <t>42 + 25 =</t>
  </si>
  <si>
    <t>43 + 52 =</t>
  </si>
  <si>
    <t>47 - 33 =</t>
  </si>
  <si>
    <t xml:space="preserve">55 + 13 = </t>
  </si>
  <si>
    <t>48 - 36 =</t>
  </si>
  <si>
    <t>26 + 12 =</t>
  </si>
  <si>
    <t>48 - 27 =</t>
  </si>
  <si>
    <t>58 + 6 =</t>
  </si>
  <si>
    <t>86 - 55 =</t>
  </si>
  <si>
    <t>78 - 65 =</t>
  </si>
  <si>
    <t>Jouw score is</t>
  </si>
  <si>
    <t>op 10</t>
  </si>
  <si>
    <t>op 20</t>
  </si>
  <si>
    <t>Rekenen: TE + E en TE - T (met brug, tot 100)</t>
  </si>
  <si>
    <t>Rekenen: TE + E of TE - T (met brug, tot 100)</t>
  </si>
  <si>
    <t>Rekenen: TE + TE of TE - T (zonder brug, tot 100)</t>
  </si>
  <si>
    <t>Rekenen: TE + TE en TE + TE (zonder brug, tot 100)</t>
  </si>
  <si>
    <t>Rekenen</t>
  </si>
  <si>
    <t>TE + E en TE - E: met brug en tot 100</t>
  </si>
  <si>
    <t>TE + E en TE - E: door elkaar, met brug en tot 100</t>
  </si>
  <si>
    <t>TE + TE en TE - TE: zonder brug en tot 100</t>
  </si>
  <si>
    <t>TE + TE en TE - TE: door elkaar, zonder brug en tot 100</t>
  </si>
  <si>
    <t>Terug naar de startpagina</t>
  </si>
  <si>
    <t>Gemaakt door Steven Verschoren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</si>
</sst>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4" tint="0.39997558519241921"/>
      <name val="Calibri"/>
      <family val="2"/>
      <scheme val="minor"/>
    </font>
    <font>
      <b/>
      <sz val="17"/>
      <color theme="3" tint="0.59999389629810485"/>
      <name val="Calibri"/>
      <family val="2"/>
      <scheme val="minor"/>
    </font>
    <font>
      <b/>
      <sz val="17"/>
      <color theme="7" tint="0.39997558519241921"/>
      <name val="Calibri"/>
      <family val="2"/>
      <scheme val="minor"/>
    </font>
    <font>
      <b/>
      <sz val="18"/>
      <color theme="7" tint="0.39997558519241921"/>
      <name val="Calibri"/>
      <family val="2"/>
      <scheme val="minor"/>
    </font>
    <font>
      <b/>
      <sz val="17"/>
      <color theme="6" tint="0.39997558519241921"/>
      <name val="Calibri"/>
      <family val="2"/>
      <scheme val="minor"/>
    </font>
    <font>
      <b/>
      <sz val="18"/>
      <color theme="6" tint="0.39997558519241921"/>
      <name val="Calibri"/>
      <family val="2"/>
      <scheme val="minor"/>
    </font>
    <font>
      <b/>
      <sz val="17"/>
      <color theme="9"/>
      <name val="Calibri"/>
      <family val="2"/>
      <scheme val="minor"/>
    </font>
    <font>
      <b/>
      <sz val="18"/>
      <color theme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3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double">
        <color auto="1"/>
      </left>
      <right/>
      <top style="thick">
        <color auto="1"/>
      </top>
      <bottom/>
      <diagonal/>
    </border>
    <border>
      <left/>
      <right style="double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23">
    <xf numFmtId="0" fontId="0" fillId="0" borderId="0" xfId="0"/>
    <xf numFmtId="0" fontId="1" fillId="4" borderId="0" xfId="0" applyFont="1" applyFill="1"/>
    <xf numFmtId="0" fontId="1" fillId="3" borderId="0" xfId="0" applyFont="1" applyFill="1"/>
    <xf numFmtId="0" fontId="1" fillId="5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3" borderId="0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1" xfId="0" applyFont="1" applyFill="1" applyBorder="1"/>
    <xf numFmtId="0" fontId="4" fillId="6" borderId="12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0" xfId="0" applyFont="1" applyFill="1" applyBorder="1"/>
    <xf numFmtId="0" fontId="1" fillId="2" borderId="16" xfId="0" applyFont="1" applyFill="1" applyBorder="1"/>
    <xf numFmtId="0" fontId="1" fillId="2" borderId="0" xfId="0" applyFont="1" applyFill="1" applyBorder="1" applyAlignment="1">
      <alignment horizontal="left"/>
    </xf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horizontal="left"/>
    </xf>
    <xf numFmtId="0" fontId="1" fillId="2" borderId="19" xfId="0" applyFont="1" applyFill="1" applyBorder="1"/>
    <xf numFmtId="0" fontId="1" fillId="5" borderId="10" xfId="0" applyFont="1" applyFill="1" applyBorder="1"/>
    <xf numFmtId="0" fontId="1" fillId="5" borderId="11" xfId="0" applyFont="1" applyFill="1" applyBorder="1"/>
    <xf numFmtId="0" fontId="6" fillId="6" borderId="12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1" fillId="5" borderId="14" xfId="0" applyFont="1" applyFill="1" applyBorder="1"/>
    <xf numFmtId="0" fontId="1" fillId="5" borderId="15" xfId="0" applyFont="1" applyFill="1" applyBorder="1"/>
    <xf numFmtId="0" fontId="1" fillId="5" borderId="0" xfId="0" applyFont="1" applyFill="1" applyBorder="1"/>
    <xf numFmtId="0" fontId="1" fillId="5" borderId="16" xfId="0" applyFont="1" applyFill="1" applyBorder="1"/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/>
    <xf numFmtId="0" fontId="1" fillId="5" borderId="18" xfId="0" applyFont="1" applyFill="1" applyBorder="1"/>
    <xf numFmtId="0" fontId="1" fillId="5" borderId="1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8" fillId="6" borderId="12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1" fillId="3" borderId="14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0" fontId="1" fillId="3" borderId="17" xfId="0" applyFont="1" applyFill="1" applyBorder="1"/>
    <xf numFmtId="0" fontId="1" fillId="3" borderId="18" xfId="0" applyFont="1" applyFill="1" applyBorder="1"/>
    <xf numFmtId="0" fontId="1" fillId="4" borderId="10" xfId="0" applyFont="1" applyFill="1" applyBorder="1"/>
    <xf numFmtId="0" fontId="1" fillId="4" borderId="11" xfId="0" applyFont="1" applyFill="1" applyBorder="1"/>
    <xf numFmtId="0" fontId="3" fillId="6" borderId="12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1" fillId="4" borderId="14" xfId="0" applyFont="1" applyFill="1" applyBorder="1"/>
    <xf numFmtId="0" fontId="1" fillId="4" borderId="15" xfId="0" applyFont="1" applyFill="1" applyBorder="1"/>
    <xf numFmtId="0" fontId="1" fillId="4" borderId="0" xfId="0" applyFont="1" applyFill="1" applyBorder="1"/>
    <xf numFmtId="0" fontId="1" fillId="4" borderId="16" xfId="0" applyFont="1" applyFill="1" applyBorder="1"/>
    <xf numFmtId="0" fontId="1" fillId="4" borderId="0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/>
    <xf numFmtId="0" fontId="1" fillId="4" borderId="18" xfId="0" applyFont="1" applyFill="1" applyBorder="1"/>
    <xf numFmtId="0" fontId="1" fillId="4" borderId="19" xfId="0" applyFont="1" applyFill="1" applyBorder="1"/>
    <xf numFmtId="0" fontId="0" fillId="4" borderId="0" xfId="0" applyFill="1"/>
    <xf numFmtId="0" fontId="0" fillId="5" borderId="0" xfId="0" applyFill="1"/>
    <xf numFmtId="0" fontId="0" fillId="8" borderId="0" xfId="0" applyFill="1"/>
    <xf numFmtId="0" fontId="0" fillId="3" borderId="19" xfId="0" applyFill="1" applyBorder="1"/>
    <xf numFmtId="0" fontId="13" fillId="2" borderId="18" xfId="0" applyFont="1" applyFill="1" applyBorder="1" applyAlignment="1">
      <alignment horizontal="right" vertical="center"/>
    </xf>
    <xf numFmtId="0" fontId="13" fillId="5" borderId="18" xfId="0" applyFont="1" applyFill="1" applyBorder="1" applyAlignment="1">
      <alignment horizontal="right" vertical="center"/>
    </xf>
    <xf numFmtId="0" fontId="13" fillId="3" borderId="18" xfId="0" applyFont="1" applyFill="1" applyBorder="1" applyAlignment="1">
      <alignment horizontal="right" vertical="center"/>
    </xf>
    <xf numFmtId="0" fontId="13" fillId="4" borderId="18" xfId="0" applyFont="1" applyFill="1" applyBorder="1" applyAlignment="1">
      <alignment horizontal="right" vertical="center"/>
    </xf>
    <xf numFmtId="0" fontId="0" fillId="8" borderId="0" xfId="0" applyFill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6" xfId="0" applyFill="1" applyBorder="1"/>
    <xf numFmtId="0" fontId="0" fillId="8" borderId="0" xfId="0" applyFill="1" applyBorder="1" applyAlignment="1">
      <alignment horizontal="right"/>
    </xf>
    <xf numFmtId="0" fontId="0" fillId="8" borderId="16" xfId="0" applyFill="1" applyBorder="1" applyAlignment="1">
      <alignment horizontal="right"/>
    </xf>
    <xf numFmtId="0" fontId="0" fillId="8" borderId="17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8" borderId="18" xfId="0" applyFill="1" applyBorder="1" applyAlignment="1">
      <alignment horizontal="right"/>
    </xf>
    <xf numFmtId="0" fontId="0" fillId="8" borderId="19" xfId="0" applyFill="1" applyBorder="1" applyAlignment="1">
      <alignment horizontal="right"/>
    </xf>
    <xf numFmtId="0" fontId="11" fillId="9" borderId="0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12" fillId="7" borderId="5" xfId="1" applyFill="1" applyBorder="1" applyAlignment="1">
      <alignment horizontal="center" vertical="center"/>
    </xf>
    <xf numFmtId="0" fontId="12" fillId="7" borderId="6" xfId="1" applyFill="1" applyBorder="1" applyAlignment="1">
      <alignment horizontal="center" vertical="center"/>
    </xf>
    <xf numFmtId="0" fontId="12" fillId="7" borderId="7" xfId="1" applyFill="1" applyBorder="1" applyAlignment="1">
      <alignment horizontal="center" vertical="center"/>
    </xf>
    <xf numFmtId="0" fontId="12" fillId="7" borderId="20" xfId="1" applyFill="1" applyBorder="1" applyAlignment="1">
      <alignment horizontal="center" vertical="center"/>
    </xf>
    <xf numFmtId="0" fontId="12" fillId="7" borderId="21" xfId="1" applyFill="1" applyBorder="1" applyAlignment="1">
      <alignment horizontal="center" vertical="center"/>
    </xf>
    <xf numFmtId="0" fontId="12" fillId="7" borderId="22" xfId="1" applyFill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Protection="1">
      <protection locked="0"/>
    </xf>
  </cellXfs>
  <cellStyles count="2">
    <cellStyle name="Hyperlink" xfId="1" builtinId="8"/>
    <cellStyle name="Standaard" xfId="0" builtinId="0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Startpagina!A1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Startpagina!A1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Startpagina!A1"/><Relationship Id="rId1" Type="http://schemas.openxmlformats.org/officeDocument/2006/relationships/image" Target="../media/image6.gi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Startpagina!A1"/><Relationship Id="rId1" Type="http://schemas.openxmlformats.org/officeDocument/2006/relationships/image" Target="../media/image7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245690</xdr:colOff>
      <xdr:row>11</xdr:row>
      <xdr:rowOff>24090</xdr:rowOff>
    </xdr:from>
    <xdr:to>
      <xdr:col>4</xdr:col>
      <xdr:colOff>427812</xdr:colOff>
      <xdr:row>18</xdr:row>
      <xdr:rowOff>106732</xdr:rowOff>
    </xdr:to>
    <xdr:pic>
      <xdr:nvPicPr>
        <xdr:cNvPr id="2" name="Afbeelding 1" descr="http://www.google.be/url?source=imglanding&amp;ct=img&amp;q=http://www.kleuren.nu/kleurplaten/d/medium/diddl-kleurplaat-leert-rekenen-medium.jpg&amp;sa=X&amp;ei=WppcT62oNqWG0AWNv_nYCA&amp;ved=0CAkQ8wc&amp;usg=AFQjCNH9YGmpcWQ2c9XGru88RyoAL3D8X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985343">
          <a:off x="855290" y="2066250"/>
          <a:ext cx="2010922" cy="141614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335280</xdr:colOff>
      <xdr:row>1</xdr:row>
      <xdr:rowOff>68580</xdr:rowOff>
    </xdr:from>
    <xdr:to>
      <xdr:col>13</xdr:col>
      <xdr:colOff>533400</xdr:colOff>
      <xdr:row>4</xdr:row>
      <xdr:rowOff>171808</xdr:rowOff>
    </xdr:to>
    <xdr:pic>
      <xdr:nvPicPr>
        <xdr:cNvPr id="3" name="Afbeelding 2" descr="http://www.google.be/url?source=imglanding&amp;ct=img&amp;q=http://users.khbo.be/ecorea/images/KHBO.png&amp;sa=X&amp;ei=-JpcT6O1HqPT0QWt0NS9DQ&amp;ved=0CAkQ8wc&amp;usg=AFQjCNGDpwVssXYUZlHb76tPyrj41Szjb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259080"/>
          <a:ext cx="1417320" cy="6594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198808</xdr:colOff>
      <xdr:row>24</xdr:row>
      <xdr:rowOff>129355</xdr:rowOff>
    </xdr:from>
    <xdr:ext cx="3823868" cy="937629"/>
    <xdr:sp macro="" textlink="">
      <xdr:nvSpPr>
        <xdr:cNvPr id="4" name="Rechthoek 3"/>
        <xdr:cNvSpPr/>
      </xdr:nvSpPr>
      <xdr:spPr>
        <a:xfrm>
          <a:off x="2637208" y="4648015"/>
          <a:ext cx="382386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nl-NL" sz="5400" b="1" cap="none" spc="50">
              <a:ln w="12700" cmpd="sng">
                <a:solidFill>
                  <a:schemeClr val="accent6">
                    <a:satMod val="120000"/>
                    <a:shade val="80000"/>
                  </a:schemeClr>
                </a:solidFill>
                <a:prstDash val="solid"/>
              </a:ln>
              <a:solidFill>
                <a:schemeClr val="accent6">
                  <a:tint val="1000"/>
                </a:schemeClr>
              </a:solidFill>
              <a:effectLst>
                <a:glow rad="53100">
                  <a:schemeClr val="accent6">
                    <a:satMod val="180000"/>
                    <a:alpha val="30000"/>
                  </a:schemeClr>
                </a:glow>
              </a:effectLst>
            </a:rPr>
            <a:t>Veel Succes!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154705</xdr:colOff>
      <xdr:row>7</xdr:row>
      <xdr:rowOff>68727</xdr:rowOff>
    </xdr:from>
    <xdr:to>
      <xdr:col>3</xdr:col>
      <xdr:colOff>463841</xdr:colOff>
      <xdr:row>10</xdr:row>
      <xdr:rowOff>240661</xdr:rowOff>
    </xdr:to>
    <xdr:pic>
      <xdr:nvPicPr>
        <xdr:cNvPr id="2" name="Afbeelding 1" descr="http://www.google.be/url?source=imglanding&amp;ct=img&amp;q=http://www.blijvankinderen.nl/wp-content/uploads/2011/10/rekenen.jpg&amp;sa=X&amp;ei=7JZcT_XuJuSl0QXezZW9DQ&amp;ved=0CAkQ8wc&amp;usg=AFQjCNH3QT26FrQ2zgWdg5NmV3gWPLYakQ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03" r="6776"/>
        <a:stretch/>
      </xdr:blipFill>
      <xdr:spPr bwMode="auto">
        <a:xfrm rot="20961937">
          <a:off x="764305" y="1988967"/>
          <a:ext cx="1528336" cy="99489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15240</xdr:colOff>
      <xdr:row>18</xdr:row>
      <xdr:rowOff>30480</xdr:rowOff>
    </xdr:from>
    <xdr:to>
      <xdr:col>15</xdr:col>
      <xdr:colOff>541020</xdr:colOff>
      <xdr:row>19</xdr:row>
      <xdr:rowOff>249749</xdr:rowOff>
    </xdr:to>
    <xdr:pic macro="[0]!Afbeelding2_Klikken">
      <xdr:nvPicPr>
        <xdr:cNvPr id="3" name="Afbeelding 2" descr="http://www.google.be/url?source=imglanding&amp;ct=img&amp;q=http://www.whoisthechampion.com/images/btnHomePage3.png&amp;sa=X&amp;ei=2ZtcT56ED6fI0QXEuNCEBg&amp;ved=0CAkQ8wc&amp;usg=AFQjCNH48NV6lKEujN0bS8sLal_KVXuSQw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977" t="12977" r="12214" b="16794"/>
        <a:stretch/>
      </xdr:blipFill>
      <xdr:spPr bwMode="auto">
        <a:xfrm>
          <a:off x="7879080" y="4968240"/>
          <a:ext cx="525780" cy="4935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220979</xdr:colOff>
      <xdr:row>4</xdr:row>
      <xdr:rowOff>198119</xdr:rowOff>
    </xdr:from>
    <xdr:to>
      <xdr:col>15</xdr:col>
      <xdr:colOff>304799</xdr:colOff>
      <xdr:row>10</xdr:row>
      <xdr:rowOff>152399</xdr:rowOff>
    </xdr:to>
    <xdr:pic>
      <xdr:nvPicPr>
        <xdr:cNvPr id="2" name="Afbeelding 1" descr="http://www.deachtbaan.org/files-rekenen/rekenen_picture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67782">
          <a:off x="6385559" y="1295399"/>
          <a:ext cx="1303020" cy="16002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22860</xdr:colOff>
      <xdr:row>18</xdr:row>
      <xdr:rowOff>24570</xdr:rowOff>
    </xdr:from>
    <xdr:to>
      <xdr:col>15</xdr:col>
      <xdr:colOff>548640</xdr:colOff>
      <xdr:row>19</xdr:row>
      <xdr:rowOff>243839</xdr:rowOff>
    </xdr:to>
    <xdr:pic>
      <xdr:nvPicPr>
        <xdr:cNvPr id="3" name="Afbeelding 2" descr="http://www.google.be/url?source=imglanding&amp;ct=img&amp;q=http://www.whoisthechampion.com/images/btnHomePage3.png&amp;sa=X&amp;ei=2ZtcT56ED6fI0QXEuNCEBg&amp;ved=0CAkQ8wc&amp;usg=AFQjCNH48NV6lKEujN0bS8sLal_KVXuSQw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977" t="12977" r="12214" b="16794"/>
        <a:stretch/>
      </xdr:blipFill>
      <xdr:spPr bwMode="auto">
        <a:xfrm>
          <a:off x="8016240" y="4962330"/>
          <a:ext cx="525780" cy="4935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464820</xdr:colOff>
      <xdr:row>4</xdr:row>
      <xdr:rowOff>251459</xdr:rowOff>
    </xdr:from>
    <xdr:to>
      <xdr:col>3</xdr:col>
      <xdr:colOff>483900</xdr:colOff>
      <xdr:row>9</xdr:row>
      <xdr:rowOff>274319</xdr:rowOff>
    </xdr:to>
    <xdr:pic>
      <xdr:nvPicPr>
        <xdr:cNvPr id="3" name="Afbeelding 2" descr="http://www.google.be/url?source=imglanding&amp;ct=img&amp;q=http://1.bp.blogspot.com/_qN8bTjOwIsU/SwpPdnnWjLI/AAAAAAAAACg/3stK1rhlGi0/s1600/calculator.gif&amp;sa=X&amp;ei=kJdcT679COXb0QWj_5DkDQ&amp;ved=0CAkQ8wc&amp;usg=AFQjCNEj9vMXxQWn5VyjiyENsgEBlaj-hQ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394" r="15369"/>
        <a:stretch/>
      </xdr:blipFill>
      <xdr:spPr bwMode="auto">
        <a:xfrm rot="21114373">
          <a:off x="1074420" y="1348739"/>
          <a:ext cx="1238280" cy="1394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68580</xdr:colOff>
      <xdr:row>18</xdr:row>
      <xdr:rowOff>30480</xdr:rowOff>
    </xdr:from>
    <xdr:to>
      <xdr:col>15</xdr:col>
      <xdr:colOff>594360</xdr:colOff>
      <xdr:row>19</xdr:row>
      <xdr:rowOff>249749</xdr:rowOff>
    </xdr:to>
    <xdr:pic>
      <xdr:nvPicPr>
        <xdr:cNvPr id="4" name="Afbeelding 3" descr="http://www.google.be/url?source=imglanding&amp;ct=img&amp;q=http://www.whoisthechampion.com/images/btnHomePage3.png&amp;sa=X&amp;ei=2ZtcT56ED6fI0QXEuNCEBg&amp;ved=0CAkQ8wc&amp;usg=AFQjCNH48NV6lKEujN0bS8sLal_KVXuSQw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977" t="12977" r="12214" b="16794"/>
        <a:stretch/>
      </xdr:blipFill>
      <xdr:spPr bwMode="auto">
        <a:xfrm>
          <a:off x="8061960" y="4968240"/>
          <a:ext cx="525780" cy="4935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</xdr:row>
      <xdr:rowOff>76201</xdr:rowOff>
    </xdr:from>
    <xdr:to>
      <xdr:col>15</xdr:col>
      <xdr:colOff>87909</xdr:colOff>
      <xdr:row>10</xdr:row>
      <xdr:rowOff>174335</xdr:rowOff>
    </xdr:to>
    <xdr:pic>
      <xdr:nvPicPr>
        <xdr:cNvPr id="2" name="Afbeelding 1" descr="http://www.leshulp.nl/starnet/media/images/cou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354631">
          <a:off x="6446520" y="1173481"/>
          <a:ext cx="1307109" cy="174405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53340</xdr:colOff>
      <xdr:row>18</xdr:row>
      <xdr:rowOff>15240</xdr:rowOff>
    </xdr:from>
    <xdr:to>
      <xdr:col>15</xdr:col>
      <xdr:colOff>579120</xdr:colOff>
      <xdr:row>19</xdr:row>
      <xdr:rowOff>234509</xdr:rowOff>
    </xdr:to>
    <xdr:pic>
      <xdr:nvPicPr>
        <xdr:cNvPr id="3" name="Afbeelding 2" descr="http://www.google.be/url?source=imglanding&amp;ct=img&amp;q=http://www.whoisthechampion.com/images/btnHomePage3.png&amp;sa=X&amp;ei=2ZtcT56ED6fI0QXEuNCEBg&amp;ved=0CAkQ8wc&amp;usg=AFQjCNH48NV6lKEujN0bS8sLal_KVXuSQw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977" t="12977" r="12214" b="16794"/>
        <a:stretch/>
      </xdr:blipFill>
      <xdr:spPr bwMode="auto">
        <a:xfrm>
          <a:off x="8328660" y="4953000"/>
          <a:ext cx="525780" cy="4935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1"/>
  <sheetViews>
    <sheetView tabSelected="1" workbookViewId="0">
      <selection activeCell="S11" sqref="S11"/>
    </sheetView>
  </sheetViews>
  <sheetFormatPr defaultRowHeight="14.4" x14ac:dyDescent="0.3"/>
  <cols>
    <col min="1" max="16384" width="8.88671875" style="99"/>
  </cols>
  <sheetData>
    <row r="1" spans="2:14" ht="15" thickBot="1" x14ac:dyDescent="0.35">
      <c r="N1" s="93"/>
    </row>
    <row r="2" spans="2:14" ht="15" thickTop="1" x14ac:dyDescent="0.3"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2:14" x14ac:dyDescent="0.3">
      <c r="B3" s="103"/>
      <c r="C3" s="104"/>
      <c r="D3" s="104"/>
      <c r="E3" s="113" t="s">
        <v>85</v>
      </c>
      <c r="F3" s="114"/>
      <c r="G3" s="114"/>
      <c r="H3" s="114"/>
      <c r="I3" s="114"/>
      <c r="J3" s="114"/>
      <c r="K3" s="114"/>
      <c r="L3" s="104"/>
      <c r="M3" s="104"/>
      <c r="N3" s="105"/>
    </row>
    <row r="4" spans="2:14" x14ac:dyDescent="0.3">
      <c r="B4" s="103"/>
      <c r="C4" s="104"/>
      <c r="D4" s="104"/>
      <c r="E4" s="114"/>
      <c r="F4" s="114"/>
      <c r="G4" s="114"/>
      <c r="H4" s="114"/>
      <c r="I4" s="114"/>
      <c r="J4" s="114"/>
      <c r="K4" s="114"/>
      <c r="L4" s="104"/>
      <c r="M4" s="104"/>
      <c r="N4" s="105"/>
    </row>
    <row r="5" spans="2:14" x14ac:dyDescent="0.3">
      <c r="B5" s="103"/>
      <c r="C5" s="104"/>
      <c r="D5" s="104"/>
      <c r="E5" s="114"/>
      <c r="F5" s="114"/>
      <c r="G5" s="114"/>
      <c r="H5" s="114"/>
      <c r="I5" s="114"/>
      <c r="J5" s="114"/>
      <c r="K5" s="114"/>
      <c r="L5" s="104"/>
      <c r="M5" s="104"/>
      <c r="N5" s="105"/>
    </row>
    <row r="6" spans="2:14" x14ac:dyDescent="0.3">
      <c r="B6" s="103"/>
      <c r="C6" s="104"/>
      <c r="D6" s="104"/>
      <c r="E6" s="114"/>
      <c r="F6" s="114"/>
      <c r="G6" s="114"/>
      <c r="H6" s="114"/>
      <c r="I6" s="114"/>
      <c r="J6" s="114"/>
      <c r="K6" s="114"/>
      <c r="L6" s="104"/>
      <c r="M6" s="104"/>
      <c r="N6" s="105"/>
    </row>
    <row r="7" spans="2:14" x14ac:dyDescent="0.3">
      <c r="B7" s="103"/>
      <c r="C7" s="104"/>
      <c r="D7" s="104"/>
      <c r="E7" s="114"/>
      <c r="F7" s="114"/>
      <c r="G7" s="114"/>
      <c r="H7" s="114"/>
      <c r="I7" s="114"/>
      <c r="J7" s="114"/>
      <c r="K7" s="114"/>
      <c r="L7" s="104"/>
      <c r="M7" s="104"/>
      <c r="N7" s="105"/>
    </row>
    <row r="8" spans="2:14" x14ac:dyDescent="0.3">
      <c r="B8" s="103"/>
      <c r="C8" s="104"/>
      <c r="D8" s="104"/>
      <c r="E8" s="114"/>
      <c r="F8" s="114"/>
      <c r="G8" s="114"/>
      <c r="H8" s="114"/>
      <c r="I8" s="114"/>
      <c r="J8" s="114"/>
      <c r="K8" s="114"/>
      <c r="L8" s="104"/>
      <c r="M8" s="104"/>
      <c r="N8" s="105"/>
    </row>
    <row r="9" spans="2:14" x14ac:dyDescent="0.3">
      <c r="B9" s="103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5"/>
    </row>
    <row r="10" spans="2:14" ht="15" thickBot="1" x14ac:dyDescent="0.35">
      <c r="B10" s="103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5"/>
    </row>
    <row r="11" spans="2:14" ht="15" thickTop="1" x14ac:dyDescent="0.3">
      <c r="B11" s="103"/>
      <c r="C11" s="104"/>
      <c r="D11" s="104"/>
      <c r="E11" s="104"/>
      <c r="F11" s="115" t="s">
        <v>86</v>
      </c>
      <c r="G11" s="116"/>
      <c r="H11" s="116"/>
      <c r="I11" s="116"/>
      <c r="J11" s="117"/>
      <c r="K11" s="104"/>
      <c r="L11" s="104"/>
      <c r="M11" s="104"/>
      <c r="N11" s="105"/>
    </row>
    <row r="12" spans="2:14" ht="15" thickBot="1" x14ac:dyDescent="0.35">
      <c r="B12" s="103"/>
      <c r="C12" s="104"/>
      <c r="D12" s="104"/>
      <c r="E12" s="104"/>
      <c r="F12" s="118"/>
      <c r="G12" s="119"/>
      <c r="H12" s="119"/>
      <c r="I12" s="119"/>
      <c r="J12" s="120"/>
      <c r="K12" s="104"/>
      <c r="L12" s="104"/>
      <c r="M12" s="104"/>
      <c r="N12" s="105"/>
    </row>
    <row r="13" spans="2:14" ht="15" thickTop="1" x14ac:dyDescent="0.3"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5"/>
    </row>
    <row r="14" spans="2:14" ht="15" thickBot="1" x14ac:dyDescent="0.35">
      <c r="B14" s="103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6"/>
    </row>
    <row r="15" spans="2:14" ht="15" thickTop="1" x14ac:dyDescent="0.3">
      <c r="B15" s="103"/>
      <c r="C15" s="104"/>
      <c r="D15" s="104"/>
      <c r="E15" s="104"/>
      <c r="F15" s="115" t="s">
        <v>87</v>
      </c>
      <c r="G15" s="116"/>
      <c r="H15" s="116"/>
      <c r="I15" s="116"/>
      <c r="J15" s="117"/>
      <c r="K15" s="104"/>
      <c r="L15" s="104"/>
      <c r="M15" s="104"/>
      <c r="N15" s="105"/>
    </row>
    <row r="16" spans="2:14" ht="15" thickBot="1" x14ac:dyDescent="0.35">
      <c r="B16" s="103"/>
      <c r="C16" s="104"/>
      <c r="D16" s="104"/>
      <c r="E16" s="104"/>
      <c r="F16" s="118"/>
      <c r="G16" s="119"/>
      <c r="H16" s="119"/>
      <c r="I16" s="119"/>
      <c r="J16" s="120"/>
      <c r="K16" s="104"/>
      <c r="L16" s="104"/>
      <c r="M16" s="104"/>
      <c r="N16" s="105"/>
    </row>
    <row r="17" spans="2:14" ht="15" thickTop="1" x14ac:dyDescent="0.3">
      <c r="B17" s="103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5"/>
    </row>
    <row r="18" spans="2:14" ht="15" thickBot="1" x14ac:dyDescent="0.35"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5"/>
    </row>
    <row r="19" spans="2:14" ht="15" thickTop="1" x14ac:dyDescent="0.3">
      <c r="B19" s="103"/>
      <c r="C19" s="104"/>
      <c r="D19" s="104"/>
      <c r="E19" s="104"/>
      <c r="F19" s="115" t="s">
        <v>88</v>
      </c>
      <c r="G19" s="116"/>
      <c r="H19" s="116"/>
      <c r="I19" s="116"/>
      <c r="J19" s="117"/>
      <c r="K19" s="104"/>
      <c r="L19" s="104"/>
      <c r="M19" s="104"/>
      <c r="N19" s="105"/>
    </row>
    <row r="20" spans="2:14" ht="15" thickBot="1" x14ac:dyDescent="0.35">
      <c r="B20" s="103"/>
      <c r="C20" s="104"/>
      <c r="D20" s="104"/>
      <c r="E20" s="104"/>
      <c r="F20" s="118"/>
      <c r="G20" s="119"/>
      <c r="H20" s="119"/>
      <c r="I20" s="119"/>
      <c r="J20" s="120"/>
      <c r="K20" s="104"/>
      <c r="L20" s="104"/>
      <c r="M20" s="104"/>
      <c r="N20" s="105"/>
    </row>
    <row r="21" spans="2:14" ht="15" thickTop="1" x14ac:dyDescent="0.3">
      <c r="B21" s="103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5"/>
    </row>
    <row r="22" spans="2:14" ht="15" thickBot="1" x14ac:dyDescent="0.35">
      <c r="B22" s="103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5"/>
    </row>
    <row r="23" spans="2:14" ht="15" thickTop="1" x14ac:dyDescent="0.3">
      <c r="B23" s="103"/>
      <c r="C23" s="104"/>
      <c r="D23" s="104"/>
      <c r="E23" s="104"/>
      <c r="F23" s="115" t="s">
        <v>89</v>
      </c>
      <c r="G23" s="116"/>
      <c r="H23" s="116"/>
      <c r="I23" s="116"/>
      <c r="J23" s="117"/>
      <c r="K23" s="104"/>
      <c r="L23" s="104"/>
      <c r="M23" s="104"/>
      <c r="N23" s="105"/>
    </row>
    <row r="24" spans="2:14" ht="15" thickBot="1" x14ac:dyDescent="0.35">
      <c r="B24" s="103"/>
      <c r="C24" s="104"/>
      <c r="D24" s="104"/>
      <c r="E24" s="104"/>
      <c r="F24" s="118"/>
      <c r="G24" s="119"/>
      <c r="H24" s="119"/>
      <c r="I24" s="119"/>
      <c r="J24" s="120"/>
      <c r="K24" s="104"/>
      <c r="L24" s="104"/>
      <c r="M24" s="104"/>
      <c r="N24" s="105"/>
    </row>
    <row r="25" spans="2:14" ht="15" thickTop="1" x14ac:dyDescent="0.3">
      <c r="B25" s="103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5"/>
    </row>
    <row r="26" spans="2:14" x14ac:dyDescent="0.3">
      <c r="B26" s="103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5"/>
    </row>
    <row r="27" spans="2:14" x14ac:dyDescent="0.3">
      <c r="B27" s="103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5"/>
    </row>
    <row r="28" spans="2:14" x14ac:dyDescent="0.3">
      <c r="B28" s="103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5"/>
    </row>
    <row r="29" spans="2:14" x14ac:dyDescent="0.3">
      <c r="B29" s="103"/>
      <c r="C29" s="104"/>
      <c r="D29" s="104"/>
      <c r="E29" s="104"/>
      <c r="F29" s="104"/>
      <c r="G29" s="104"/>
      <c r="H29" s="104"/>
      <c r="I29" s="104"/>
      <c r="J29" s="107" t="s">
        <v>91</v>
      </c>
      <c r="K29" s="107"/>
      <c r="L29" s="107"/>
      <c r="M29" s="107"/>
      <c r="N29" s="108"/>
    </row>
    <row r="30" spans="2:14" ht="15" thickBot="1" x14ac:dyDescent="0.35">
      <c r="B30" s="109"/>
      <c r="C30" s="110"/>
      <c r="D30" s="110"/>
      <c r="E30" s="110"/>
      <c r="F30" s="110"/>
      <c r="G30" s="110"/>
      <c r="H30" s="110"/>
      <c r="I30" s="110"/>
      <c r="J30" s="111"/>
      <c r="K30" s="111"/>
      <c r="L30" s="111"/>
      <c r="M30" s="111"/>
      <c r="N30" s="112"/>
    </row>
    <row r="31" spans="2:14" ht="15" thickTop="1" x14ac:dyDescent="0.3"/>
  </sheetData>
  <sheetProtection password="CC6F" sheet="1" objects="1" scenarios="1"/>
  <mergeCells count="6">
    <mergeCell ref="E3:K8"/>
    <mergeCell ref="F11:J12"/>
    <mergeCell ref="F15:J16"/>
    <mergeCell ref="F19:J20"/>
    <mergeCell ref="F23:J24"/>
    <mergeCell ref="J29:N30"/>
  </mergeCells>
  <hyperlinks>
    <hyperlink ref="F11:J12" location="'TE + of - E'!A1" display="TE + E en TE - E: met brug en tot 100"/>
    <hyperlink ref="F15:J16" location="'TE + en - E'!A1" display="TE + E en TE - E: door elkaar, met brug en tot 100"/>
    <hyperlink ref="F19:J20" location="'TE + of - TE (zonder brug)'!A1" display="TE + TE en TE - TE: zonder brug en tot 100"/>
    <hyperlink ref="F23:J24" location="'TE + en - TE (zonder brug)'!A1" display="TE + TE en TE - TE: door elkaar, zonder brug en tot 100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workbookViewId="0">
      <selection activeCell="F4" sqref="F4"/>
    </sheetView>
  </sheetViews>
  <sheetFormatPr defaultRowHeight="22.05" customHeight="1" x14ac:dyDescent="0.35"/>
  <cols>
    <col min="1" max="4" width="8.88671875" style="1"/>
    <col min="5" max="5" width="9.109375" style="1" bestFit="1" customWidth="1"/>
    <col min="6" max="6" width="8.88671875" style="1"/>
    <col min="7" max="7" width="3.6640625" style="1" hidden="1" customWidth="1"/>
    <col min="8" max="8" width="7.5546875" style="1" bestFit="1" customWidth="1"/>
    <col min="9" max="9" width="10.21875" style="1" bestFit="1" customWidth="1"/>
    <col min="10" max="10" width="9.109375" style="1" bestFit="1" customWidth="1"/>
    <col min="11" max="11" width="8.88671875" style="1"/>
    <col min="12" max="12" width="3.6640625" style="1" hidden="1" customWidth="1"/>
    <col min="13" max="13" width="7.5546875" style="1" bestFit="1" customWidth="1"/>
    <col min="14" max="16384" width="8.88671875" style="1"/>
  </cols>
  <sheetData>
    <row r="1" spans="2:18" ht="22.05" customHeight="1" thickBot="1" x14ac:dyDescent="0.4"/>
    <row r="2" spans="2:18" ht="22.05" customHeight="1" thickTop="1" x14ac:dyDescent="0.35">
      <c r="B2" s="77"/>
      <c r="C2" s="78"/>
      <c r="D2" s="78"/>
      <c r="E2" s="79" t="s">
        <v>82</v>
      </c>
      <c r="F2" s="80"/>
      <c r="G2" s="80"/>
      <c r="H2" s="80"/>
      <c r="I2" s="80"/>
      <c r="J2" s="80"/>
      <c r="K2" s="80"/>
      <c r="L2" s="80"/>
      <c r="M2" s="81"/>
      <c r="N2" s="78"/>
      <c r="O2" s="78"/>
      <c r="P2" s="82"/>
    </row>
    <row r="3" spans="2:18" ht="22.05" customHeight="1" x14ac:dyDescent="0.35">
      <c r="B3" s="83"/>
      <c r="C3" s="84"/>
      <c r="D3" s="84"/>
      <c r="E3" s="19"/>
      <c r="F3" s="20"/>
      <c r="G3" s="20"/>
      <c r="H3" s="20"/>
      <c r="I3" s="20"/>
      <c r="J3" s="20"/>
      <c r="K3" s="20"/>
      <c r="L3" s="20"/>
      <c r="M3" s="21"/>
      <c r="N3" s="84"/>
      <c r="O3" s="84"/>
      <c r="P3" s="85"/>
    </row>
    <row r="4" spans="2:18" ht="22.05" customHeight="1" x14ac:dyDescent="0.35">
      <c r="B4" s="83"/>
      <c r="C4" s="84"/>
      <c r="D4" s="84"/>
      <c r="E4" s="84" t="s">
        <v>0</v>
      </c>
      <c r="F4" s="121"/>
      <c r="G4" s="84">
        <v>33</v>
      </c>
      <c r="H4" s="84" t="str">
        <f>IF(F4=G4,"Juist",IF(F4="","Vul in!","Fout!"))</f>
        <v>Vul in!</v>
      </c>
      <c r="I4" s="84"/>
      <c r="J4" s="84" t="s">
        <v>5</v>
      </c>
      <c r="K4" s="121"/>
      <c r="L4" s="84">
        <v>73</v>
      </c>
      <c r="M4" s="84" t="str">
        <f>IF(K4=L4,"Juist",IF(K4="","Vul in!","Fout!"))</f>
        <v>Vul in!</v>
      </c>
      <c r="N4" s="84"/>
      <c r="O4" s="84"/>
      <c r="P4" s="85"/>
    </row>
    <row r="5" spans="2:18" ht="22.05" customHeight="1" x14ac:dyDescent="0.35">
      <c r="B5" s="83"/>
      <c r="C5" s="84"/>
      <c r="D5" s="84"/>
      <c r="E5" s="84" t="s">
        <v>1</v>
      </c>
      <c r="F5" s="121"/>
      <c r="G5" s="84">
        <v>62</v>
      </c>
      <c r="H5" s="84" t="str">
        <f>IF(F5=G5,"Juist",IF(F5="","Vul in!","Fout!"))</f>
        <v>Vul in!</v>
      </c>
      <c r="I5" s="84"/>
      <c r="J5" s="84" t="s">
        <v>6</v>
      </c>
      <c r="K5" s="121"/>
      <c r="L5" s="84">
        <v>50</v>
      </c>
      <c r="M5" s="84" t="str">
        <f t="shared" ref="M5:M16" si="0">IF(K5=L5,"Juist",IF(K5="","Vul in!","Fout!"))</f>
        <v>Vul in!</v>
      </c>
      <c r="N5" s="84"/>
      <c r="O5" s="84"/>
      <c r="P5" s="85"/>
    </row>
    <row r="6" spans="2:18" ht="22.05" customHeight="1" x14ac:dyDescent="0.35">
      <c r="B6" s="83"/>
      <c r="C6" s="84"/>
      <c r="D6" s="84"/>
      <c r="E6" s="84" t="s">
        <v>2</v>
      </c>
      <c r="F6" s="121"/>
      <c r="G6" s="84">
        <v>55</v>
      </c>
      <c r="H6" s="84" t="str">
        <f t="shared" ref="H6:H16" si="1">IF(F6=G6,"Juist",IF(F6="","Vul in!","Fout!"))</f>
        <v>Vul in!</v>
      </c>
      <c r="I6" s="84"/>
      <c r="J6" s="84" t="s">
        <v>75</v>
      </c>
      <c r="K6" s="121"/>
      <c r="L6" s="84">
        <v>64</v>
      </c>
      <c r="M6" s="84" t="str">
        <f t="shared" si="0"/>
        <v>Vul in!</v>
      </c>
      <c r="N6" s="84"/>
      <c r="O6" s="84"/>
      <c r="P6" s="85"/>
    </row>
    <row r="7" spans="2:18" ht="22.05" customHeight="1" x14ac:dyDescent="0.35">
      <c r="B7" s="83"/>
      <c r="C7" s="84"/>
      <c r="D7" s="84"/>
      <c r="E7" s="84" t="s">
        <v>3</v>
      </c>
      <c r="F7" s="121"/>
      <c r="G7" s="84">
        <v>71</v>
      </c>
      <c r="H7" s="84" t="str">
        <f t="shared" si="1"/>
        <v>Vul in!</v>
      </c>
      <c r="I7" s="84"/>
      <c r="J7" s="84" t="s">
        <v>7</v>
      </c>
      <c r="K7" s="121"/>
      <c r="L7" s="84">
        <v>34</v>
      </c>
      <c r="M7" s="84" t="str">
        <f t="shared" si="0"/>
        <v>Vul in!</v>
      </c>
      <c r="N7" s="84"/>
      <c r="O7" s="84"/>
      <c r="P7" s="85"/>
    </row>
    <row r="8" spans="2:18" ht="22.05" customHeight="1" x14ac:dyDescent="0.35">
      <c r="B8" s="83"/>
      <c r="C8" s="84"/>
      <c r="D8" s="84"/>
      <c r="E8" s="84" t="s">
        <v>4</v>
      </c>
      <c r="F8" s="121"/>
      <c r="G8" s="84">
        <v>47</v>
      </c>
      <c r="H8" s="84" t="str">
        <f t="shared" si="1"/>
        <v>Vul in!</v>
      </c>
      <c r="I8" s="84"/>
      <c r="J8" s="84" t="s">
        <v>8</v>
      </c>
      <c r="K8" s="121"/>
      <c r="L8" s="84">
        <v>21</v>
      </c>
      <c r="M8" s="84" t="str">
        <f t="shared" si="0"/>
        <v>Vul in!</v>
      </c>
      <c r="N8" s="84"/>
      <c r="O8" s="84"/>
      <c r="P8" s="85"/>
    </row>
    <row r="9" spans="2:18" ht="22.05" customHeight="1" thickBot="1" x14ac:dyDescent="0.4">
      <c r="B9" s="83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5"/>
    </row>
    <row r="10" spans="2:18" ht="22.05" customHeight="1" thickTop="1" thickBot="1" x14ac:dyDescent="0.4">
      <c r="B10" s="83"/>
      <c r="C10" s="84"/>
      <c r="D10" s="84"/>
      <c r="E10" s="86"/>
      <c r="F10" s="15" t="s">
        <v>78</v>
      </c>
      <c r="G10" s="16"/>
      <c r="H10" s="16"/>
      <c r="I10" s="17">
        <f>SUM(COUNTIF(H4:H8,"Juist")+(COUNTIF(M4:M8,"Juist")))</f>
        <v>0</v>
      </c>
      <c r="J10" s="18" t="s">
        <v>79</v>
      </c>
      <c r="K10" s="84"/>
      <c r="L10" s="84"/>
      <c r="M10" s="84"/>
      <c r="N10" s="84"/>
      <c r="O10" s="38"/>
      <c r="P10" s="87"/>
      <c r="Q10" s="39"/>
      <c r="R10" s="39"/>
    </row>
    <row r="11" spans="2:18" ht="22.05" customHeight="1" thickTop="1" x14ac:dyDescent="0.35">
      <c r="B11" s="83"/>
      <c r="C11" s="91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5"/>
    </row>
    <row r="12" spans="2:18" ht="22.05" customHeight="1" x14ac:dyDescent="0.35">
      <c r="B12" s="83"/>
      <c r="C12" s="84"/>
      <c r="D12" s="84"/>
      <c r="E12" s="84" t="s">
        <v>11</v>
      </c>
      <c r="F12" s="121"/>
      <c r="G12" s="84">
        <v>46</v>
      </c>
      <c r="H12" s="84" t="str">
        <f t="shared" si="1"/>
        <v>Vul in!</v>
      </c>
      <c r="I12" s="84"/>
      <c r="J12" s="84" t="s">
        <v>14</v>
      </c>
      <c r="K12" s="121"/>
      <c r="L12" s="84">
        <v>38</v>
      </c>
      <c r="M12" s="84" t="str">
        <f t="shared" si="0"/>
        <v>Vul in!</v>
      </c>
      <c r="N12" s="84"/>
      <c r="O12" s="84"/>
      <c r="P12" s="85"/>
    </row>
    <row r="13" spans="2:18" ht="22.05" customHeight="1" x14ac:dyDescent="0.35">
      <c r="B13" s="83"/>
      <c r="C13" s="84"/>
      <c r="D13" s="84"/>
      <c r="E13" s="84" t="s">
        <v>10</v>
      </c>
      <c r="F13" s="121"/>
      <c r="G13" s="84">
        <v>39</v>
      </c>
      <c r="H13" s="84" t="str">
        <f t="shared" si="1"/>
        <v>Vul in!</v>
      </c>
      <c r="I13" s="84"/>
      <c r="J13" s="84" t="s">
        <v>15</v>
      </c>
      <c r="K13" s="121"/>
      <c r="L13" s="84">
        <v>66</v>
      </c>
      <c r="M13" s="84" t="str">
        <f t="shared" si="0"/>
        <v>Vul in!</v>
      </c>
      <c r="N13" s="84"/>
      <c r="O13" s="84"/>
      <c r="P13" s="85"/>
    </row>
    <row r="14" spans="2:18" ht="22.05" customHeight="1" x14ac:dyDescent="0.35">
      <c r="B14" s="83"/>
      <c r="C14" s="84"/>
      <c r="D14" s="84"/>
      <c r="E14" s="84" t="s">
        <v>9</v>
      </c>
      <c r="F14" s="121"/>
      <c r="G14" s="84">
        <v>15</v>
      </c>
      <c r="H14" s="84" t="str">
        <f t="shared" si="1"/>
        <v>Vul in!</v>
      </c>
      <c r="I14" s="84"/>
      <c r="J14" s="84" t="s">
        <v>16</v>
      </c>
      <c r="K14" s="121"/>
      <c r="L14" s="84">
        <v>57</v>
      </c>
      <c r="M14" s="84" t="str">
        <f t="shared" si="0"/>
        <v>Vul in!</v>
      </c>
      <c r="N14" s="84"/>
      <c r="O14" s="84"/>
      <c r="P14" s="85"/>
    </row>
    <row r="15" spans="2:18" ht="22.05" customHeight="1" x14ac:dyDescent="0.35">
      <c r="B15" s="83"/>
      <c r="C15" s="84"/>
      <c r="D15" s="84"/>
      <c r="E15" s="84" t="s">
        <v>12</v>
      </c>
      <c r="F15" s="121"/>
      <c r="G15" s="84">
        <v>18</v>
      </c>
      <c r="H15" s="84" t="str">
        <f t="shared" si="1"/>
        <v>Vul in!</v>
      </c>
      <c r="I15" s="84"/>
      <c r="J15" s="84" t="s">
        <v>17</v>
      </c>
      <c r="K15" s="121"/>
      <c r="L15" s="84">
        <v>65</v>
      </c>
      <c r="M15" s="84" t="str">
        <f t="shared" si="0"/>
        <v>Vul in!</v>
      </c>
      <c r="N15" s="84"/>
      <c r="O15" s="84"/>
      <c r="P15" s="85"/>
    </row>
    <row r="16" spans="2:18" ht="22.05" customHeight="1" x14ac:dyDescent="0.35">
      <c r="B16" s="83"/>
      <c r="C16" s="84"/>
      <c r="D16" s="84"/>
      <c r="E16" s="84" t="s">
        <v>13</v>
      </c>
      <c r="F16" s="121"/>
      <c r="G16" s="84">
        <v>16</v>
      </c>
      <c r="H16" s="84" t="str">
        <f t="shared" si="1"/>
        <v>Vul in!</v>
      </c>
      <c r="I16" s="84"/>
      <c r="J16" s="84" t="s">
        <v>18</v>
      </c>
      <c r="K16" s="121"/>
      <c r="L16" s="84">
        <v>58</v>
      </c>
      <c r="M16" s="84" t="str">
        <f t="shared" si="0"/>
        <v>Vul in!</v>
      </c>
      <c r="N16" s="84"/>
      <c r="O16" s="84"/>
      <c r="P16" s="85"/>
    </row>
    <row r="17" spans="2:16" ht="22.05" customHeight="1" thickBot="1" x14ac:dyDescent="0.4"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5"/>
    </row>
    <row r="18" spans="2:16" ht="22.05" customHeight="1" thickTop="1" thickBot="1" x14ac:dyDescent="0.4">
      <c r="B18" s="83"/>
      <c r="C18" s="84"/>
      <c r="D18" s="84"/>
      <c r="E18" s="86"/>
      <c r="F18" s="15" t="s">
        <v>78</v>
      </c>
      <c r="G18" s="16"/>
      <c r="H18" s="16"/>
      <c r="I18" s="17">
        <f>SUM(COUNTIF(H12:H16,"Juist")+(COUNTIF(M12:M16,"Juist")))</f>
        <v>0</v>
      </c>
      <c r="J18" s="18" t="s">
        <v>79</v>
      </c>
      <c r="K18" s="84"/>
      <c r="L18" s="84"/>
      <c r="M18" s="84"/>
      <c r="N18" s="84"/>
      <c r="O18" s="84"/>
      <c r="P18" s="85"/>
    </row>
    <row r="19" spans="2:16" ht="22.05" customHeight="1" thickTop="1" x14ac:dyDescent="0.35"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5"/>
    </row>
    <row r="20" spans="2:16" ht="22.05" customHeight="1" thickBot="1" x14ac:dyDescent="0.4">
      <c r="B20" s="88"/>
      <c r="C20" s="89"/>
      <c r="D20" s="89"/>
      <c r="E20" s="89"/>
      <c r="F20" s="89"/>
      <c r="G20" s="89"/>
      <c r="H20" s="89"/>
      <c r="I20" s="89"/>
      <c r="J20" s="89"/>
      <c r="K20" s="98" t="s">
        <v>90</v>
      </c>
      <c r="L20" s="98"/>
      <c r="M20" s="98"/>
      <c r="N20" s="98"/>
      <c r="O20" s="98"/>
      <c r="P20" s="90"/>
    </row>
    <row r="21" spans="2:16" ht="22.05" customHeight="1" thickTop="1" x14ac:dyDescent="0.35"/>
  </sheetData>
  <sheetProtection password="CC6F" sheet="1" objects="1" scenarios="1" selectLockedCells="1"/>
  <mergeCells count="5">
    <mergeCell ref="K20:O20"/>
    <mergeCell ref="F10:H10"/>
    <mergeCell ref="F18:H18"/>
    <mergeCell ref="O10:P10"/>
    <mergeCell ref="E2:M3"/>
  </mergeCells>
  <conditionalFormatting sqref="H4:H9 H12:H16 M4:M9 M12:M16">
    <cfRule type="cellIs" dxfId="11" priority="3" operator="equal">
      <formula>"Vul in!"</formula>
    </cfRule>
  </conditionalFormatting>
  <conditionalFormatting sqref="H4:H9 H12:H16 M4:M9 M12:M16">
    <cfRule type="cellIs" dxfId="10" priority="2" operator="equal">
      <formula>"Fout!"</formula>
    </cfRule>
  </conditionalFormatting>
  <conditionalFormatting sqref="H4:H9 H12:H16 M4:M9 M12:M16">
    <cfRule type="cellIs" dxfId="9" priority="1" operator="equal">
      <formula>"Juist"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F4" sqref="F4"/>
    </sheetView>
  </sheetViews>
  <sheetFormatPr defaultRowHeight="22.05" customHeight="1" x14ac:dyDescent="0.35"/>
  <cols>
    <col min="1" max="4" width="8.88671875" style="2"/>
    <col min="5" max="5" width="9.6640625" style="2" bestFit="1" customWidth="1"/>
    <col min="6" max="6" width="8.88671875" style="2"/>
    <col min="7" max="7" width="0" style="2" hidden="1" customWidth="1"/>
    <col min="8" max="9" width="8.88671875" style="2"/>
    <col min="10" max="10" width="9.109375" style="2" bestFit="1" customWidth="1"/>
    <col min="11" max="11" width="8.88671875" style="2"/>
    <col min="12" max="12" width="0" style="2" hidden="1" customWidth="1"/>
    <col min="13" max="16384" width="8.88671875" style="2"/>
  </cols>
  <sheetData>
    <row r="1" spans="1:16" ht="22.05" customHeight="1" thickBot="1" x14ac:dyDescent="0.4">
      <c r="A1" s="122"/>
    </row>
    <row r="2" spans="1:16" ht="22.05" customHeight="1" thickTop="1" x14ac:dyDescent="0.35">
      <c r="B2" s="67"/>
      <c r="C2" s="68"/>
      <c r="D2" s="68"/>
      <c r="E2" s="69" t="s">
        <v>81</v>
      </c>
      <c r="F2" s="70"/>
      <c r="G2" s="70"/>
      <c r="H2" s="70"/>
      <c r="I2" s="70"/>
      <c r="J2" s="70"/>
      <c r="K2" s="70"/>
      <c r="L2" s="70"/>
      <c r="M2" s="71"/>
      <c r="N2" s="68"/>
      <c r="O2" s="68"/>
      <c r="P2" s="72"/>
    </row>
    <row r="3" spans="1:16" ht="22.05" customHeight="1" x14ac:dyDescent="0.35">
      <c r="B3" s="73"/>
      <c r="C3" s="6"/>
      <c r="D3" s="6"/>
      <c r="E3" s="28"/>
      <c r="F3" s="29"/>
      <c r="G3" s="29"/>
      <c r="H3" s="29"/>
      <c r="I3" s="29"/>
      <c r="J3" s="29"/>
      <c r="K3" s="29"/>
      <c r="L3" s="29"/>
      <c r="M3" s="30"/>
      <c r="N3" s="6"/>
      <c r="O3" s="6"/>
      <c r="P3" s="74"/>
    </row>
    <row r="4" spans="1:16" ht="22.05" customHeight="1" x14ac:dyDescent="0.35">
      <c r="B4" s="73"/>
      <c r="C4" s="6"/>
      <c r="D4" s="6"/>
      <c r="E4" s="6" t="s">
        <v>19</v>
      </c>
      <c r="F4" s="121"/>
      <c r="G4" s="6">
        <v>44</v>
      </c>
      <c r="H4" s="6" t="str">
        <f>IF(F4=G4,"Juist",IF(F4="","Vul in!","Fout!"))</f>
        <v>Vul in!</v>
      </c>
      <c r="I4" s="6"/>
      <c r="J4" s="6" t="s">
        <v>31</v>
      </c>
      <c r="K4" s="121"/>
      <c r="L4" s="6">
        <v>31</v>
      </c>
      <c r="M4" s="6" t="str">
        <f>IF(K4=L4,"Juist",IF(K4="","Vul in!","Fout!"))</f>
        <v>Vul in!</v>
      </c>
      <c r="N4" s="6"/>
      <c r="O4" s="6"/>
      <c r="P4" s="74"/>
    </row>
    <row r="5" spans="1:16" ht="22.05" customHeight="1" x14ac:dyDescent="0.35">
      <c r="B5" s="73"/>
      <c r="C5" s="6"/>
      <c r="D5" s="6"/>
      <c r="E5" s="6" t="s">
        <v>28</v>
      </c>
      <c r="F5" s="121"/>
      <c r="G5" s="6">
        <v>65</v>
      </c>
      <c r="H5" s="6" t="str">
        <f t="shared" ref="H5:H16" si="0">IF(F5=G5,"Juist",IF(F5="","Vul in!","Fout!"))</f>
        <v>Vul in!</v>
      </c>
      <c r="I5" s="6"/>
      <c r="J5" s="6" t="s">
        <v>22</v>
      </c>
      <c r="K5" s="121"/>
      <c r="L5" s="6">
        <v>59</v>
      </c>
      <c r="M5" s="6" t="str">
        <f t="shared" ref="M5:M16" si="1">IF(K5=L5,"Juist",IF(K5="","Vul in!","Fout!"))</f>
        <v>Vul in!</v>
      </c>
      <c r="N5" s="6"/>
      <c r="O5" s="6"/>
      <c r="P5" s="74"/>
    </row>
    <row r="6" spans="1:16" ht="22.05" customHeight="1" x14ac:dyDescent="0.35">
      <c r="B6" s="73"/>
      <c r="C6" s="6"/>
      <c r="D6" s="6"/>
      <c r="E6" s="6" t="s">
        <v>20</v>
      </c>
      <c r="F6" s="121"/>
      <c r="G6" s="6">
        <v>45</v>
      </c>
      <c r="H6" s="6" t="str">
        <f t="shared" si="0"/>
        <v>Vul in!</v>
      </c>
      <c r="I6" s="6"/>
      <c r="J6" s="6" t="s">
        <v>32</v>
      </c>
      <c r="K6" s="121"/>
      <c r="L6" s="6">
        <v>55</v>
      </c>
      <c r="M6" s="6" t="str">
        <f t="shared" si="1"/>
        <v>Vul in!</v>
      </c>
      <c r="N6" s="6"/>
      <c r="O6" s="6"/>
      <c r="P6" s="74"/>
    </row>
    <row r="7" spans="1:16" ht="22.05" customHeight="1" x14ac:dyDescent="0.35">
      <c r="B7" s="73"/>
      <c r="C7" s="6"/>
      <c r="D7" s="6"/>
      <c r="E7" s="6" t="s">
        <v>29</v>
      </c>
      <c r="F7" s="121"/>
      <c r="G7" s="6">
        <v>62</v>
      </c>
      <c r="H7" s="6" t="str">
        <f t="shared" si="0"/>
        <v>Vul in!</v>
      </c>
      <c r="I7" s="6"/>
      <c r="J7" s="6" t="s">
        <v>23</v>
      </c>
      <c r="K7" s="121"/>
      <c r="L7" s="6">
        <v>87</v>
      </c>
      <c r="M7" s="6" t="str">
        <f t="shared" si="1"/>
        <v>Vul in!</v>
      </c>
      <c r="N7" s="6"/>
      <c r="O7" s="6"/>
      <c r="P7" s="74"/>
    </row>
    <row r="8" spans="1:16" ht="22.05" customHeight="1" x14ac:dyDescent="0.35">
      <c r="B8" s="73"/>
      <c r="C8" s="6"/>
      <c r="D8" s="6"/>
      <c r="E8" s="6" t="s">
        <v>21</v>
      </c>
      <c r="F8" s="121"/>
      <c r="G8" s="6">
        <v>38</v>
      </c>
      <c r="H8" s="6" t="str">
        <f t="shared" si="0"/>
        <v>Vul in!</v>
      </c>
      <c r="I8" s="6"/>
      <c r="J8" s="6" t="s">
        <v>30</v>
      </c>
      <c r="K8" s="121"/>
      <c r="L8" s="6">
        <v>72</v>
      </c>
      <c r="M8" s="6" t="str">
        <f t="shared" si="1"/>
        <v>Vul in!</v>
      </c>
      <c r="N8" s="6"/>
      <c r="O8" s="6"/>
      <c r="P8" s="74"/>
    </row>
    <row r="9" spans="1:16" ht="22.05" customHeight="1" x14ac:dyDescent="0.35">
      <c r="B9" s="73"/>
      <c r="C9" s="6"/>
      <c r="D9" s="6"/>
      <c r="E9" s="6"/>
      <c r="F9" s="31"/>
      <c r="G9" s="6"/>
      <c r="H9" s="6"/>
      <c r="I9" s="6"/>
      <c r="J9" s="6"/>
      <c r="K9" s="31"/>
      <c r="L9" s="6"/>
      <c r="M9" s="6"/>
      <c r="N9" s="6"/>
      <c r="O9" s="6"/>
      <c r="P9" s="74"/>
    </row>
    <row r="10" spans="1:16" ht="22.05" customHeight="1" x14ac:dyDescent="0.35">
      <c r="B10" s="73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4"/>
    </row>
    <row r="11" spans="1:16" ht="22.05" customHeight="1" x14ac:dyDescent="0.35">
      <c r="B11" s="7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4"/>
    </row>
    <row r="12" spans="1:16" ht="22.05" customHeight="1" x14ac:dyDescent="0.35">
      <c r="B12" s="73"/>
      <c r="C12" s="6"/>
      <c r="D12" s="6"/>
      <c r="E12" s="6" t="s">
        <v>24</v>
      </c>
      <c r="F12" s="121"/>
      <c r="G12" s="6">
        <v>79</v>
      </c>
      <c r="H12" s="6" t="str">
        <f t="shared" si="0"/>
        <v>Vul in!</v>
      </c>
      <c r="I12" s="6"/>
      <c r="J12" s="6" t="s">
        <v>33</v>
      </c>
      <c r="K12" s="121"/>
      <c r="L12" s="6">
        <v>61</v>
      </c>
      <c r="M12" s="6" t="str">
        <f t="shared" si="1"/>
        <v>Vul in!</v>
      </c>
      <c r="N12" s="6"/>
      <c r="O12" s="6"/>
      <c r="P12" s="74"/>
    </row>
    <row r="13" spans="1:16" ht="22.05" customHeight="1" x14ac:dyDescent="0.35">
      <c r="B13" s="73"/>
      <c r="C13" s="6"/>
      <c r="D13" s="6"/>
      <c r="E13" s="6" t="s">
        <v>36</v>
      </c>
      <c r="F13" s="121"/>
      <c r="G13" s="6">
        <v>52</v>
      </c>
      <c r="H13" s="6" t="str">
        <f t="shared" si="0"/>
        <v>Vul in!</v>
      </c>
      <c r="I13" s="6"/>
      <c r="J13" s="6" t="s">
        <v>26</v>
      </c>
      <c r="K13" s="121"/>
      <c r="L13" s="6">
        <v>48</v>
      </c>
      <c r="M13" s="6" t="str">
        <f t="shared" si="1"/>
        <v>Vul in!</v>
      </c>
      <c r="N13" s="6"/>
      <c r="O13" s="6"/>
      <c r="P13" s="74"/>
    </row>
    <row r="14" spans="1:16" ht="22.05" customHeight="1" x14ac:dyDescent="0.35">
      <c r="B14" s="73"/>
      <c r="C14" s="6"/>
      <c r="D14" s="6"/>
      <c r="E14" s="6" t="s">
        <v>18</v>
      </c>
      <c r="F14" s="121"/>
      <c r="G14" s="6">
        <v>58</v>
      </c>
      <c r="H14" s="6" t="str">
        <f t="shared" si="0"/>
        <v>Vul in!</v>
      </c>
      <c r="I14" s="6"/>
      <c r="J14" s="6" t="s">
        <v>34</v>
      </c>
      <c r="K14" s="121"/>
      <c r="L14" s="6">
        <v>31</v>
      </c>
      <c r="M14" s="6" t="str">
        <f t="shared" si="1"/>
        <v>Vul in!</v>
      </c>
      <c r="N14" s="6"/>
      <c r="O14" s="6"/>
      <c r="P14" s="74"/>
    </row>
    <row r="15" spans="1:16" ht="22.05" customHeight="1" x14ac:dyDescent="0.35">
      <c r="B15" s="73"/>
      <c r="C15" s="6"/>
      <c r="D15" s="6"/>
      <c r="E15" s="6" t="s">
        <v>37</v>
      </c>
      <c r="F15" s="121"/>
      <c r="G15" s="6">
        <v>93</v>
      </c>
      <c r="H15" s="6" t="str">
        <f t="shared" si="0"/>
        <v>Vul in!</v>
      </c>
      <c r="I15" s="6"/>
      <c r="J15" s="6" t="s">
        <v>27</v>
      </c>
      <c r="K15" s="121"/>
      <c r="L15" s="6">
        <v>63</v>
      </c>
      <c r="M15" s="6" t="str">
        <f t="shared" si="1"/>
        <v>Vul in!</v>
      </c>
      <c r="N15" s="6"/>
      <c r="O15" s="6"/>
      <c r="P15" s="74"/>
    </row>
    <row r="16" spans="1:16" ht="22.05" customHeight="1" x14ac:dyDescent="0.35">
      <c r="B16" s="73"/>
      <c r="C16" s="6"/>
      <c r="D16" s="6"/>
      <c r="E16" s="6" t="s">
        <v>25</v>
      </c>
      <c r="F16" s="121"/>
      <c r="G16" s="6">
        <v>57</v>
      </c>
      <c r="H16" s="6" t="str">
        <f t="shared" si="0"/>
        <v>Vul in!</v>
      </c>
      <c r="I16" s="6"/>
      <c r="J16" s="6" t="s">
        <v>35</v>
      </c>
      <c r="K16" s="121"/>
      <c r="L16" s="6">
        <v>36</v>
      </c>
      <c r="M16" s="6" t="str">
        <f t="shared" si="1"/>
        <v>Vul in!</v>
      </c>
      <c r="N16" s="6"/>
      <c r="O16" s="6"/>
      <c r="P16" s="74"/>
    </row>
    <row r="17" spans="2:16" ht="22.05" customHeight="1" thickBot="1" x14ac:dyDescent="0.4">
      <c r="B17" s="73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74"/>
    </row>
    <row r="18" spans="2:16" ht="22.05" customHeight="1" thickTop="1" thickBot="1" x14ac:dyDescent="0.4">
      <c r="B18" s="73"/>
      <c r="C18" s="6"/>
      <c r="D18" s="6"/>
      <c r="E18" s="6"/>
      <c r="F18" s="7" t="s">
        <v>78</v>
      </c>
      <c r="G18" s="8"/>
      <c r="H18" s="8"/>
      <c r="I18" s="9">
        <f>SUM(COUNTIF(H12:H16,"Juist")+(COUNTIF(M12:M16,"Juist"))+(COUNTIF(H4:H8,"Juist")+(COUNTIF(M4:M8,"Juist"))))</f>
        <v>0</v>
      </c>
      <c r="J18" s="10" t="s">
        <v>80</v>
      </c>
      <c r="K18" s="6"/>
      <c r="L18" s="6"/>
      <c r="M18" s="6"/>
      <c r="N18" s="6"/>
      <c r="O18" s="6"/>
      <c r="P18" s="74"/>
    </row>
    <row r="19" spans="2:16" ht="22.05" customHeight="1" thickTop="1" x14ac:dyDescent="0.35">
      <c r="B19" s="73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74"/>
    </row>
    <row r="20" spans="2:16" ht="22.05" customHeight="1" thickBot="1" x14ac:dyDescent="0.4">
      <c r="B20" s="75"/>
      <c r="C20" s="76"/>
      <c r="D20" s="76"/>
      <c r="E20" s="76"/>
      <c r="F20" s="76"/>
      <c r="G20" s="76"/>
      <c r="H20" s="76"/>
      <c r="I20" s="76"/>
      <c r="J20" s="76"/>
      <c r="K20" s="97" t="s">
        <v>90</v>
      </c>
      <c r="L20" s="97"/>
      <c r="M20" s="97"/>
      <c r="N20" s="97"/>
      <c r="O20" s="97"/>
      <c r="P20" s="94"/>
    </row>
    <row r="21" spans="2:16" ht="22.05" customHeight="1" thickTop="1" x14ac:dyDescent="0.35"/>
  </sheetData>
  <sheetProtection password="CC6F" sheet="1" objects="1" scenarios="1" selectLockedCells="1"/>
  <mergeCells count="3">
    <mergeCell ref="F18:H18"/>
    <mergeCell ref="E2:M3"/>
    <mergeCell ref="K20:O20"/>
  </mergeCells>
  <conditionalFormatting sqref="H4:H9 H12:H16 M4:M9 M12:M16">
    <cfRule type="cellIs" dxfId="8" priority="3" operator="equal">
      <formula>"Fout!"</formula>
    </cfRule>
  </conditionalFormatting>
  <conditionalFormatting sqref="H4:H9 H12:H16 M4:M9 M12:M16">
    <cfRule type="cellIs" dxfId="7" priority="2" operator="equal">
      <formula>"Juist"</formula>
    </cfRule>
  </conditionalFormatting>
  <conditionalFormatting sqref="H4:H9 H12:H16 M4:M9 M12:M16">
    <cfRule type="cellIs" dxfId="6" priority="1" operator="equal">
      <formula>"Vul in!"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workbookViewId="0">
      <selection activeCell="F4" sqref="F4"/>
    </sheetView>
  </sheetViews>
  <sheetFormatPr defaultRowHeight="22.05" customHeight="1" x14ac:dyDescent="0.35"/>
  <cols>
    <col min="1" max="4" width="8.88671875" style="3"/>
    <col min="5" max="5" width="11" style="3" bestFit="1" customWidth="1"/>
    <col min="6" max="6" width="8.88671875" style="3"/>
    <col min="7" max="7" width="5" style="3" hidden="1" customWidth="1"/>
    <col min="8" max="8" width="7.5546875" style="3" bestFit="1" customWidth="1"/>
    <col min="9" max="9" width="8.88671875" style="3"/>
    <col min="10" max="10" width="10.44140625" style="3" bestFit="1" customWidth="1"/>
    <col min="11" max="11" width="8.88671875" style="3"/>
    <col min="12" max="12" width="3.6640625" style="3" hidden="1" customWidth="1"/>
    <col min="13" max="13" width="7.5546875" style="3" bestFit="1" customWidth="1"/>
    <col min="14" max="16384" width="8.88671875" style="3"/>
  </cols>
  <sheetData>
    <row r="1" spans="2:18" ht="22.05" customHeight="1" thickBot="1" x14ac:dyDescent="0.4"/>
    <row r="2" spans="2:18" ht="22.05" customHeight="1" thickTop="1" x14ac:dyDescent="0.35">
      <c r="B2" s="54"/>
      <c r="C2" s="55"/>
      <c r="D2" s="55"/>
      <c r="E2" s="56" t="s">
        <v>83</v>
      </c>
      <c r="F2" s="57"/>
      <c r="G2" s="57"/>
      <c r="H2" s="57"/>
      <c r="I2" s="57"/>
      <c r="J2" s="57"/>
      <c r="K2" s="57"/>
      <c r="L2" s="57"/>
      <c r="M2" s="58"/>
      <c r="N2" s="55"/>
      <c r="O2" s="55"/>
      <c r="P2" s="59"/>
    </row>
    <row r="3" spans="2:18" ht="22.05" customHeight="1" x14ac:dyDescent="0.35">
      <c r="B3" s="60"/>
      <c r="C3" s="61"/>
      <c r="D3" s="61"/>
      <c r="E3" s="25"/>
      <c r="F3" s="26"/>
      <c r="G3" s="26"/>
      <c r="H3" s="26"/>
      <c r="I3" s="26"/>
      <c r="J3" s="26"/>
      <c r="K3" s="26"/>
      <c r="L3" s="26"/>
      <c r="M3" s="27"/>
      <c r="N3" s="61"/>
      <c r="O3" s="61"/>
      <c r="P3" s="62"/>
    </row>
    <row r="4" spans="2:18" ht="22.05" customHeight="1" x14ac:dyDescent="0.35">
      <c r="B4" s="60"/>
      <c r="C4" s="61"/>
      <c r="D4" s="61"/>
      <c r="E4" s="61" t="s">
        <v>38</v>
      </c>
      <c r="F4" s="121"/>
      <c r="G4" s="61">
        <v>94</v>
      </c>
      <c r="H4" s="61" t="str">
        <f>IF(F4=G4,"Juist",IF(F4="","Vul in!","Fout!"))</f>
        <v>Vul in!</v>
      </c>
      <c r="I4" s="61"/>
      <c r="J4" s="61" t="s">
        <v>43</v>
      </c>
      <c r="K4" s="121"/>
      <c r="L4" s="61">
        <v>87</v>
      </c>
      <c r="M4" s="61" t="str">
        <f>IF(K4=L4,"Juist",IF(K4="","Vul in!","Fout!"))</f>
        <v>Vul in!</v>
      </c>
      <c r="N4" s="61"/>
      <c r="O4" s="61"/>
      <c r="P4" s="62"/>
    </row>
    <row r="5" spans="2:18" ht="22.05" customHeight="1" x14ac:dyDescent="0.35">
      <c r="B5" s="60"/>
      <c r="C5" s="61"/>
      <c r="D5" s="61"/>
      <c r="E5" s="61" t="s">
        <v>39</v>
      </c>
      <c r="F5" s="121"/>
      <c r="G5" s="61">
        <v>56</v>
      </c>
      <c r="H5" s="61" t="str">
        <f t="shared" ref="H5:H16" si="0">IF(F5=G5,"Juist",IF(F5="","Vul in!","Fout!"))</f>
        <v>Vul in!</v>
      </c>
      <c r="I5" s="61"/>
      <c r="J5" s="61" t="s">
        <v>44</v>
      </c>
      <c r="K5" s="121"/>
      <c r="L5" s="61">
        <v>73</v>
      </c>
      <c r="M5" s="61" t="str">
        <f t="shared" ref="M5:M16" si="1">IF(K5=L5,"Juist",IF(K5="","Vul in!","Fout!"))</f>
        <v>Vul in!</v>
      </c>
      <c r="N5" s="61"/>
      <c r="O5" s="61"/>
      <c r="P5" s="62"/>
    </row>
    <row r="6" spans="2:18" ht="22.05" customHeight="1" x14ac:dyDescent="0.35">
      <c r="B6" s="60"/>
      <c r="C6" s="61"/>
      <c r="D6" s="61"/>
      <c r="E6" s="61" t="s">
        <v>40</v>
      </c>
      <c r="F6" s="121"/>
      <c r="G6" s="61">
        <v>78</v>
      </c>
      <c r="H6" s="61" t="str">
        <f t="shared" si="0"/>
        <v>Vul in!</v>
      </c>
      <c r="I6" s="61"/>
      <c r="J6" s="61" t="s">
        <v>45</v>
      </c>
      <c r="K6" s="121"/>
      <c r="L6" s="61">
        <v>88</v>
      </c>
      <c r="M6" s="61" t="str">
        <f t="shared" si="1"/>
        <v>Vul in!</v>
      </c>
      <c r="N6" s="61"/>
      <c r="O6" s="61"/>
      <c r="P6" s="62"/>
    </row>
    <row r="7" spans="2:18" ht="22.05" customHeight="1" x14ac:dyDescent="0.35">
      <c r="B7" s="60"/>
      <c r="C7" s="61"/>
      <c r="D7" s="61"/>
      <c r="E7" s="61" t="s">
        <v>41</v>
      </c>
      <c r="F7" s="121"/>
      <c r="G7" s="61">
        <v>100</v>
      </c>
      <c r="H7" s="61" t="str">
        <f t="shared" si="0"/>
        <v>Vul in!</v>
      </c>
      <c r="I7" s="61"/>
      <c r="J7" s="61" t="s">
        <v>46</v>
      </c>
      <c r="K7" s="121"/>
      <c r="L7" s="61">
        <v>90</v>
      </c>
      <c r="M7" s="61" t="str">
        <f t="shared" si="1"/>
        <v>Vul in!</v>
      </c>
      <c r="N7" s="61"/>
      <c r="O7" s="61"/>
      <c r="P7" s="62"/>
    </row>
    <row r="8" spans="2:18" ht="22.05" customHeight="1" x14ac:dyDescent="0.35">
      <c r="B8" s="60"/>
      <c r="C8" s="92"/>
      <c r="D8" s="61"/>
      <c r="E8" s="61" t="s">
        <v>42</v>
      </c>
      <c r="F8" s="121"/>
      <c r="G8" s="61">
        <v>99</v>
      </c>
      <c r="H8" s="61" t="str">
        <f t="shared" si="0"/>
        <v>Vul in!</v>
      </c>
      <c r="I8" s="61"/>
      <c r="J8" s="61" t="s">
        <v>47</v>
      </c>
      <c r="K8" s="121"/>
      <c r="L8" s="61">
        <v>78</v>
      </c>
      <c r="M8" s="61" t="str">
        <f t="shared" si="1"/>
        <v>Vul in!</v>
      </c>
      <c r="N8" s="61"/>
      <c r="O8" s="61"/>
      <c r="P8" s="62"/>
    </row>
    <row r="9" spans="2:18" ht="22.05" customHeight="1" thickBot="1" x14ac:dyDescent="0.4"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2"/>
    </row>
    <row r="10" spans="2:18" ht="22.05" customHeight="1" thickTop="1" thickBot="1" x14ac:dyDescent="0.4">
      <c r="B10" s="60"/>
      <c r="C10" s="92"/>
      <c r="D10" s="61"/>
      <c r="E10" s="61"/>
      <c r="F10" s="11" t="s">
        <v>78</v>
      </c>
      <c r="G10" s="12"/>
      <c r="H10" s="12"/>
      <c r="I10" s="13">
        <f>SUM(COUNTIF(H4:H8,"Juist")+(COUNTIF(M4:M8,"Juist")))</f>
        <v>0</v>
      </c>
      <c r="J10" s="14" t="s">
        <v>79</v>
      </c>
      <c r="K10" s="61"/>
      <c r="L10" s="61"/>
      <c r="M10" s="61"/>
      <c r="N10" s="61"/>
      <c r="O10" s="36"/>
      <c r="P10" s="63"/>
      <c r="Q10" s="37"/>
      <c r="R10" s="37"/>
    </row>
    <row r="11" spans="2:18" ht="22.05" customHeight="1" thickTop="1" x14ac:dyDescent="0.35"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2"/>
    </row>
    <row r="12" spans="2:18" ht="22.05" customHeight="1" x14ac:dyDescent="0.35">
      <c r="B12" s="60"/>
      <c r="C12" s="61"/>
      <c r="D12" s="61"/>
      <c r="E12" s="61" t="s">
        <v>48</v>
      </c>
      <c r="F12" s="121"/>
      <c r="G12" s="61">
        <v>42</v>
      </c>
      <c r="H12" s="61" t="str">
        <f t="shared" si="0"/>
        <v>Vul in!</v>
      </c>
      <c r="I12" s="61"/>
      <c r="J12" s="61" t="s">
        <v>53</v>
      </c>
      <c r="K12" s="121"/>
      <c r="L12" s="61">
        <v>73</v>
      </c>
      <c r="M12" s="61" t="str">
        <f t="shared" si="1"/>
        <v>Vul in!</v>
      </c>
      <c r="N12" s="61"/>
      <c r="O12" s="61"/>
      <c r="P12" s="62"/>
    </row>
    <row r="13" spans="2:18" ht="22.05" customHeight="1" x14ac:dyDescent="0.35">
      <c r="B13" s="60"/>
      <c r="C13" s="61"/>
      <c r="D13" s="61"/>
      <c r="E13" s="61" t="s">
        <v>49</v>
      </c>
      <c r="F13" s="121"/>
      <c r="G13" s="61">
        <v>16</v>
      </c>
      <c r="H13" s="61" t="str">
        <f t="shared" si="0"/>
        <v>Vul in!</v>
      </c>
      <c r="I13" s="61"/>
      <c r="J13" s="61" t="s">
        <v>54</v>
      </c>
      <c r="K13" s="121"/>
      <c r="L13" s="61">
        <v>10</v>
      </c>
      <c r="M13" s="61" t="str">
        <f t="shared" si="1"/>
        <v>Vul in!</v>
      </c>
      <c r="N13" s="61"/>
      <c r="O13" s="61"/>
      <c r="P13" s="62"/>
    </row>
    <row r="14" spans="2:18" ht="22.05" customHeight="1" x14ac:dyDescent="0.35">
      <c r="B14" s="60"/>
      <c r="C14" s="61"/>
      <c r="D14" s="61"/>
      <c r="E14" s="61" t="s">
        <v>50</v>
      </c>
      <c r="F14" s="121"/>
      <c r="G14" s="61">
        <v>30</v>
      </c>
      <c r="H14" s="61" t="str">
        <f t="shared" si="0"/>
        <v>Vul in!</v>
      </c>
      <c r="I14" s="61"/>
      <c r="J14" s="61" t="s">
        <v>55</v>
      </c>
      <c r="K14" s="121"/>
      <c r="L14" s="61">
        <v>20</v>
      </c>
      <c r="M14" s="61" t="str">
        <f t="shared" si="1"/>
        <v>Vul in!</v>
      </c>
      <c r="N14" s="61"/>
      <c r="O14" s="61"/>
      <c r="P14" s="62"/>
    </row>
    <row r="15" spans="2:18" ht="22.05" customHeight="1" x14ac:dyDescent="0.35">
      <c r="B15" s="60"/>
      <c r="C15" s="61"/>
      <c r="D15" s="61"/>
      <c r="E15" s="61" t="s">
        <v>51</v>
      </c>
      <c r="F15" s="121"/>
      <c r="G15" s="61">
        <v>74</v>
      </c>
      <c r="H15" s="61" t="str">
        <f t="shared" si="0"/>
        <v>Vul in!</v>
      </c>
      <c r="I15" s="61"/>
      <c r="J15" s="61" t="s">
        <v>76</v>
      </c>
      <c r="K15" s="121"/>
      <c r="L15" s="61">
        <v>31</v>
      </c>
      <c r="M15" s="61" t="str">
        <f t="shared" si="1"/>
        <v>Vul in!</v>
      </c>
      <c r="N15" s="61"/>
      <c r="O15" s="61"/>
      <c r="P15" s="62"/>
    </row>
    <row r="16" spans="2:18" ht="22.05" customHeight="1" x14ac:dyDescent="0.35">
      <c r="B16" s="60"/>
      <c r="C16" s="61"/>
      <c r="D16" s="61"/>
      <c r="E16" s="61" t="s">
        <v>52</v>
      </c>
      <c r="F16" s="121"/>
      <c r="G16" s="61">
        <v>46</v>
      </c>
      <c r="H16" s="61" t="str">
        <f t="shared" si="0"/>
        <v>Vul in!</v>
      </c>
      <c r="I16" s="61"/>
      <c r="J16" s="61" t="s">
        <v>56</v>
      </c>
      <c r="K16" s="121"/>
      <c r="L16" s="61">
        <v>11</v>
      </c>
      <c r="M16" s="61" t="str">
        <f t="shared" si="1"/>
        <v>Vul in!</v>
      </c>
      <c r="N16" s="61"/>
      <c r="O16" s="61"/>
      <c r="P16" s="62"/>
    </row>
    <row r="17" spans="2:16" ht="22.05" customHeight="1" thickBot="1" x14ac:dyDescent="0.4">
      <c r="B17" s="60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2"/>
    </row>
    <row r="18" spans="2:16" ht="22.05" customHeight="1" thickTop="1" thickBot="1" x14ac:dyDescent="0.4">
      <c r="B18" s="60"/>
      <c r="C18" s="61"/>
      <c r="D18" s="61"/>
      <c r="E18" s="61"/>
      <c r="F18" s="11" t="s">
        <v>78</v>
      </c>
      <c r="G18" s="12"/>
      <c r="H18" s="12"/>
      <c r="I18" s="13">
        <f>SUM(COUNTIF(H12:H16,"Juist")+(COUNTIF(M12:M16,"Juist")))</f>
        <v>0</v>
      </c>
      <c r="J18" s="14" t="s">
        <v>79</v>
      </c>
      <c r="K18" s="61"/>
      <c r="L18" s="61"/>
      <c r="M18" s="61"/>
      <c r="N18" s="61"/>
      <c r="O18" s="61"/>
      <c r="P18" s="62"/>
    </row>
    <row r="19" spans="2:16" ht="22.05" customHeight="1" thickTop="1" x14ac:dyDescent="0.35">
      <c r="B19" s="60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2"/>
    </row>
    <row r="20" spans="2:16" ht="22.05" customHeight="1" thickBot="1" x14ac:dyDescent="0.4">
      <c r="B20" s="64"/>
      <c r="C20" s="65"/>
      <c r="D20" s="65"/>
      <c r="E20" s="65"/>
      <c r="F20" s="65"/>
      <c r="G20" s="65"/>
      <c r="H20" s="65"/>
      <c r="I20" s="65"/>
      <c r="J20" s="65"/>
      <c r="K20" s="96" t="s">
        <v>90</v>
      </c>
      <c r="L20" s="96"/>
      <c r="M20" s="96"/>
      <c r="N20" s="96"/>
      <c r="O20" s="96"/>
      <c r="P20" s="66"/>
    </row>
    <row r="21" spans="2:16" ht="22.05" customHeight="1" thickTop="1" x14ac:dyDescent="0.35"/>
  </sheetData>
  <sheetProtection password="CC6F" sheet="1" objects="1" scenarios="1" selectLockedCells="1"/>
  <mergeCells count="5">
    <mergeCell ref="K20:O20"/>
    <mergeCell ref="F10:H10"/>
    <mergeCell ref="F18:H18"/>
    <mergeCell ref="O10:P10"/>
    <mergeCell ref="E2:M3"/>
  </mergeCells>
  <conditionalFormatting sqref="H4:H8 H12:H16 M4:M8 M12:M16">
    <cfRule type="cellIs" dxfId="5" priority="3" operator="equal">
      <formula>"Vul in!"</formula>
    </cfRule>
  </conditionalFormatting>
  <conditionalFormatting sqref="H4:H8 H12:H16 M4:M8 M12:M16">
    <cfRule type="cellIs" dxfId="4" priority="2" operator="equal">
      <formula>"Fout!"</formula>
    </cfRule>
  </conditionalFormatting>
  <conditionalFormatting sqref="H4:H8 H12:H16 M4:M8 M12:M16">
    <cfRule type="cellIs" dxfId="3" priority="1" operator="equal">
      <formula>"Juist"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1"/>
  <sheetViews>
    <sheetView workbookViewId="0">
      <selection activeCell="F4" sqref="F4"/>
    </sheetView>
  </sheetViews>
  <sheetFormatPr defaultRowHeight="22.05" customHeight="1" x14ac:dyDescent="0.35"/>
  <cols>
    <col min="1" max="4" width="8.88671875" style="5"/>
    <col min="5" max="5" width="10.5546875" style="4" bestFit="1" customWidth="1"/>
    <col min="6" max="6" width="8.88671875" style="5"/>
    <col min="7" max="7" width="0" style="5" hidden="1" customWidth="1"/>
    <col min="8" max="8" width="8.88671875" style="5"/>
    <col min="9" max="9" width="10.21875" style="5" bestFit="1" customWidth="1"/>
    <col min="10" max="10" width="11" style="4" bestFit="1" customWidth="1"/>
    <col min="11" max="11" width="8.88671875" style="5"/>
    <col min="12" max="12" width="0" style="5" hidden="1" customWidth="1"/>
    <col min="13" max="16384" width="8.88671875" style="5"/>
  </cols>
  <sheetData>
    <row r="1" spans="2:16" ht="22.05" customHeight="1" thickBot="1" x14ac:dyDescent="0.4"/>
    <row r="2" spans="2:16" ht="22.05" customHeight="1" thickTop="1" x14ac:dyDescent="0.35">
      <c r="B2" s="40"/>
      <c r="C2" s="41"/>
      <c r="D2" s="41"/>
      <c r="E2" s="42" t="s">
        <v>84</v>
      </c>
      <c r="F2" s="43"/>
      <c r="G2" s="43"/>
      <c r="H2" s="43"/>
      <c r="I2" s="43"/>
      <c r="J2" s="43"/>
      <c r="K2" s="43"/>
      <c r="L2" s="43"/>
      <c r="M2" s="44"/>
      <c r="N2" s="41"/>
      <c r="O2" s="41"/>
      <c r="P2" s="45"/>
    </row>
    <row r="3" spans="2:16" ht="22.05" customHeight="1" x14ac:dyDescent="0.35">
      <c r="B3" s="46"/>
      <c r="C3" s="47"/>
      <c r="D3" s="47"/>
      <c r="E3" s="22"/>
      <c r="F3" s="23"/>
      <c r="G3" s="23"/>
      <c r="H3" s="23"/>
      <c r="I3" s="23"/>
      <c r="J3" s="23"/>
      <c r="K3" s="23"/>
      <c r="L3" s="23"/>
      <c r="M3" s="24"/>
      <c r="N3" s="47"/>
      <c r="O3" s="47"/>
      <c r="P3" s="48"/>
    </row>
    <row r="4" spans="2:16" ht="22.05" customHeight="1" x14ac:dyDescent="0.35">
      <c r="B4" s="46"/>
      <c r="C4" s="47"/>
      <c r="D4" s="47"/>
      <c r="E4" s="49" t="s">
        <v>57</v>
      </c>
      <c r="F4" s="121"/>
      <c r="G4" s="47">
        <v>67</v>
      </c>
      <c r="H4" s="47" t="str">
        <f>IF(F4=G4,"Juist",IF(F4="","Vul in!","Fout!"))</f>
        <v>Vul in!</v>
      </c>
      <c r="I4" s="47"/>
      <c r="J4" s="49" t="s">
        <v>66</v>
      </c>
      <c r="K4" s="121"/>
      <c r="L4" s="47">
        <v>49</v>
      </c>
      <c r="M4" s="47" t="str">
        <f>IF(K4=L4,"Juist",IF(K4="","Vul in!","Fout!"))</f>
        <v>Vul in!</v>
      </c>
      <c r="N4" s="47"/>
      <c r="O4" s="47"/>
      <c r="P4" s="48"/>
    </row>
    <row r="5" spans="2:16" ht="22.05" customHeight="1" x14ac:dyDescent="0.35">
      <c r="B5" s="46"/>
      <c r="C5" s="47"/>
      <c r="D5" s="47"/>
      <c r="E5" s="49" t="s">
        <v>58</v>
      </c>
      <c r="F5" s="121"/>
      <c r="G5" s="47">
        <v>14</v>
      </c>
      <c r="H5" s="47" t="str">
        <f t="shared" ref="H5:H16" si="0">IF(F5=G5,"Juist",IF(F5="","Vul in!","Fout!"))</f>
        <v>Vul in!</v>
      </c>
      <c r="I5" s="47"/>
      <c r="J5" s="49" t="s">
        <v>67</v>
      </c>
      <c r="K5" s="121"/>
      <c r="L5" s="47">
        <v>16</v>
      </c>
      <c r="M5" s="47" t="str">
        <f t="shared" ref="M5:M16" si="1">IF(K5=L5,"Juist",IF(K5="","Vul in!","Fout!"))</f>
        <v>Vul in!</v>
      </c>
      <c r="N5" s="47"/>
      <c r="O5" s="47"/>
      <c r="P5" s="48"/>
    </row>
    <row r="6" spans="2:16" ht="22.05" customHeight="1" x14ac:dyDescent="0.35">
      <c r="B6" s="46"/>
      <c r="C6" s="47"/>
      <c r="D6" s="47"/>
      <c r="E6" s="49" t="s">
        <v>59</v>
      </c>
      <c r="F6" s="121"/>
      <c r="G6" s="47">
        <v>83</v>
      </c>
      <c r="H6" s="47" t="str">
        <f t="shared" si="0"/>
        <v>Vul in!</v>
      </c>
      <c r="I6" s="47"/>
      <c r="J6" s="49" t="s">
        <v>68</v>
      </c>
      <c r="K6" s="121"/>
      <c r="L6" s="47">
        <v>67</v>
      </c>
      <c r="M6" s="47" t="str">
        <f t="shared" si="1"/>
        <v>Vul in!</v>
      </c>
      <c r="N6" s="47"/>
      <c r="O6" s="47"/>
      <c r="P6" s="48"/>
    </row>
    <row r="7" spans="2:16" ht="22.05" customHeight="1" x14ac:dyDescent="0.35">
      <c r="B7" s="46"/>
      <c r="C7" s="47"/>
      <c r="D7" s="47"/>
      <c r="E7" s="49" t="s">
        <v>60</v>
      </c>
      <c r="F7" s="121"/>
      <c r="G7" s="47">
        <v>40</v>
      </c>
      <c r="H7" s="47" t="str">
        <f t="shared" si="0"/>
        <v>Vul in!</v>
      </c>
      <c r="I7" s="47"/>
      <c r="J7" s="49" t="s">
        <v>77</v>
      </c>
      <c r="K7" s="121"/>
      <c r="L7" s="47">
        <v>13</v>
      </c>
      <c r="M7" s="47" t="str">
        <f t="shared" si="1"/>
        <v>Vul in!</v>
      </c>
      <c r="N7" s="47"/>
      <c r="O7" s="47"/>
      <c r="P7" s="48"/>
    </row>
    <row r="8" spans="2:16" ht="22.05" customHeight="1" x14ac:dyDescent="0.35">
      <c r="B8" s="46"/>
      <c r="C8" s="47"/>
      <c r="D8" s="47"/>
      <c r="E8" s="49" t="s">
        <v>39</v>
      </c>
      <c r="F8" s="121"/>
      <c r="G8" s="47">
        <v>89</v>
      </c>
      <c r="H8" s="47" t="str">
        <f t="shared" si="0"/>
        <v>Vul in!</v>
      </c>
      <c r="I8" s="47"/>
      <c r="J8" s="49" t="s">
        <v>69</v>
      </c>
      <c r="K8" s="121"/>
      <c r="L8" s="47">
        <v>95</v>
      </c>
      <c r="M8" s="47" t="str">
        <f t="shared" si="1"/>
        <v>Vul in!</v>
      </c>
      <c r="N8" s="47"/>
      <c r="O8" s="47"/>
      <c r="P8" s="48"/>
    </row>
    <row r="9" spans="2:16" ht="22.05" customHeight="1" x14ac:dyDescent="0.35">
      <c r="B9" s="46"/>
      <c r="C9" s="47"/>
      <c r="D9" s="47"/>
      <c r="E9" s="49"/>
      <c r="F9" s="47"/>
      <c r="G9" s="47"/>
      <c r="H9" s="47"/>
      <c r="I9" s="47"/>
      <c r="J9" s="49"/>
      <c r="K9" s="47"/>
      <c r="L9" s="47"/>
      <c r="M9" s="47"/>
      <c r="N9" s="47"/>
      <c r="O9" s="47"/>
      <c r="P9" s="48"/>
    </row>
    <row r="10" spans="2:16" ht="22.05" customHeight="1" x14ac:dyDescent="0.35">
      <c r="B10" s="46"/>
      <c r="C10" s="47"/>
      <c r="D10" s="47"/>
      <c r="E10" s="49"/>
      <c r="F10" s="47"/>
      <c r="G10" s="47"/>
      <c r="H10" s="47"/>
      <c r="I10" s="47"/>
      <c r="J10" s="49"/>
      <c r="K10" s="47"/>
      <c r="L10" s="47"/>
      <c r="M10" s="47"/>
      <c r="N10" s="47"/>
      <c r="O10" s="47"/>
      <c r="P10" s="48"/>
    </row>
    <row r="11" spans="2:16" ht="22.05" customHeight="1" x14ac:dyDescent="0.35">
      <c r="B11" s="46"/>
      <c r="C11" s="47"/>
      <c r="D11" s="47"/>
      <c r="E11" s="49"/>
      <c r="F11" s="47"/>
      <c r="G11" s="47"/>
      <c r="H11" s="47"/>
      <c r="I11" s="47"/>
      <c r="J11" s="49"/>
      <c r="K11" s="47"/>
      <c r="L11" s="47"/>
      <c r="M11" s="47"/>
      <c r="N11" s="47"/>
      <c r="O11" s="47"/>
      <c r="P11" s="48"/>
    </row>
    <row r="12" spans="2:16" ht="22.05" customHeight="1" x14ac:dyDescent="0.35">
      <c r="B12" s="46"/>
      <c r="C12" s="47"/>
      <c r="D12" s="47"/>
      <c r="E12" s="49" t="s">
        <v>61</v>
      </c>
      <c r="F12" s="121"/>
      <c r="G12" s="47">
        <v>85</v>
      </c>
      <c r="H12" s="47" t="str">
        <f t="shared" si="0"/>
        <v>Vul in!</v>
      </c>
      <c r="I12" s="47"/>
      <c r="J12" s="49" t="s">
        <v>70</v>
      </c>
      <c r="K12" s="121"/>
      <c r="L12" s="47">
        <v>14</v>
      </c>
      <c r="M12" s="47" t="str">
        <f t="shared" si="1"/>
        <v>Vul in!</v>
      </c>
      <c r="N12" s="47"/>
      <c r="O12" s="47"/>
      <c r="P12" s="48"/>
    </row>
    <row r="13" spans="2:16" ht="22.05" customHeight="1" x14ac:dyDescent="0.35">
      <c r="B13" s="46"/>
      <c r="C13" s="47"/>
      <c r="D13" s="47"/>
      <c r="E13" s="49" t="s">
        <v>62</v>
      </c>
      <c r="F13" s="121"/>
      <c r="G13" s="47">
        <v>11</v>
      </c>
      <c r="H13" s="47" t="str">
        <f t="shared" si="0"/>
        <v>Vul in!</v>
      </c>
      <c r="I13" s="47"/>
      <c r="J13" s="49" t="s">
        <v>71</v>
      </c>
      <c r="K13" s="121"/>
      <c r="L13" s="47">
        <v>68</v>
      </c>
      <c r="M13" s="47" t="str">
        <f t="shared" si="1"/>
        <v>Vul in!</v>
      </c>
      <c r="N13" s="47"/>
      <c r="O13" s="47"/>
      <c r="P13" s="48"/>
    </row>
    <row r="14" spans="2:16" ht="22.05" customHeight="1" x14ac:dyDescent="0.35">
      <c r="B14" s="46"/>
      <c r="C14" s="47"/>
      <c r="D14" s="47"/>
      <c r="E14" s="49" t="s">
        <v>63</v>
      </c>
      <c r="F14" s="121"/>
      <c r="G14" s="47">
        <v>78</v>
      </c>
      <c r="H14" s="47" t="str">
        <f t="shared" si="0"/>
        <v>Vul in!</v>
      </c>
      <c r="I14" s="47"/>
      <c r="J14" s="49" t="s">
        <v>72</v>
      </c>
      <c r="K14" s="121"/>
      <c r="L14" s="47">
        <v>12</v>
      </c>
      <c r="M14" s="47" t="str">
        <f t="shared" si="1"/>
        <v>Vul in!</v>
      </c>
      <c r="N14" s="47"/>
      <c r="O14" s="47"/>
      <c r="P14" s="48"/>
    </row>
    <row r="15" spans="2:16" ht="22.05" customHeight="1" x14ac:dyDescent="0.35">
      <c r="B15" s="46"/>
      <c r="C15" s="47"/>
      <c r="D15" s="47"/>
      <c r="E15" s="49" t="s">
        <v>64</v>
      </c>
      <c r="F15" s="121"/>
      <c r="G15" s="47">
        <v>4</v>
      </c>
      <c r="H15" s="47" t="str">
        <f t="shared" si="0"/>
        <v>Vul in!</v>
      </c>
      <c r="I15" s="47"/>
      <c r="J15" s="49" t="s">
        <v>73</v>
      </c>
      <c r="K15" s="121"/>
      <c r="L15" s="47">
        <v>38</v>
      </c>
      <c r="M15" s="47" t="str">
        <f t="shared" si="1"/>
        <v>Vul in!</v>
      </c>
      <c r="N15" s="47"/>
      <c r="O15" s="47"/>
      <c r="P15" s="48"/>
    </row>
    <row r="16" spans="2:16" ht="22.05" customHeight="1" x14ac:dyDescent="0.35">
      <c r="B16" s="46"/>
      <c r="C16" s="47"/>
      <c r="D16" s="47"/>
      <c r="E16" s="49" t="s">
        <v>65</v>
      </c>
      <c r="F16" s="121"/>
      <c r="G16" s="47">
        <v>67</v>
      </c>
      <c r="H16" s="47" t="str">
        <f t="shared" si="0"/>
        <v>Vul in!</v>
      </c>
      <c r="I16" s="47"/>
      <c r="J16" s="49" t="s">
        <v>74</v>
      </c>
      <c r="K16" s="121"/>
      <c r="L16" s="47">
        <v>21</v>
      </c>
      <c r="M16" s="47" t="str">
        <f t="shared" si="1"/>
        <v>Vul in!</v>
      </c>
      <c r="N16" s="47"/>
      <c r="O16" s="47"/>
      <c r="P16" s="48"/>
    </row>
    <row r="17" spans="2:16" ht="22.05" customHeight="1" thickBot="1" x14ac:dyDescent="0.4">
      <c r="B17" s="46"/>
      <c r="C17" s="47"/>
      <c r="D17" s="47"/>
      <c r="E17" s="49"/>
      <c r="F17" s="47"/>
      <c r="G17" s="47"/>
      <c r="H17" s="47"/>
      <c r="I17" s="47"/>
      <c r="J17" s="49"/>
      <c r="K17" s="47"/>
      <c r="L17" s="47"/>
      <c r="M17" s="47"/>
      <c r="N17" s="47"/>
      <c r="O17" s="47"/>
      <c r="P17" s="48"/>
    </row>
    <row r="18" spans="2:16" ht="22.05" customHeight="1" thickTop="1" thickBot="1" x14ac:dyDescent="0.4">
      <c r="B18" s="46"/>
      <c r="C18" s="47"/>
      <c r="D18" s="47"/>
      <c r="E18" s="49"/>
      <c r="F18" s="32" t="s">
        <v>78</v>
      </c>
      <c r="G18" s="33"/>
      <c r="H18" s="33"/>
      <c r="I18" s="34">
        <f>SUM(COUNTIF(H12:H16,"Juist")+(COUNTIF(M12:M16,"Juist"))+(COUNTIF(H4:H8,"Juist")+(COUNTIF(M4:M8,"Juist"))))</f>
        <v>0</v>
      </c>
      <c r="J18" s="35" t="s">
        <v>80</v>
      </c>
      <c r="K18" s="47"/>
      <c r="L18" s="47"/>
      <c r="M18" s="47"/>
      <c r="N18" s="47"/>
      <c r="O18" s="47"/>
      <c r="P18" s="48"/>
    </row>
    <row r="19" spans="2:16" ht="22.05" customHeight="1" thickTop="1" x14ac:dyDescent="0.35">
      <c r="B19" s="46"/>
      <c r="C19" s="47"/>
      <c r="D19" s="47"/>
      <c r="E19" s="49"/>
      <c r="F19" s="47"/>
      <c r="G19" s="47"/>
      <c r="H19" s="47"/>
      <c r="I19" s="47"/>
      <c r="J19" s="49"/>
      <c r="K19" s="47"/>
      <c r="L19" s="47"/>
      <c r="M19" s="47"/>
      <c r="N19" s="47"/>
      <c r="O19" s="47"/>
      <c r="P19" s="48"/>
    </row>
    <row r="20" spans="2:16" ht="22.05" customHeight="1" thickBot="1" x14ac:dyDescent="0.4">
      <c r="B20" s="50"/>
      <c r="C20" s="51"/>
      <c r="D20" s="51"/>
      <c r="E20" s="52"/>
      <c r="F20" s="51"/>
      <c r="G20" s="51"/>
      <c r="H20" s="51"/>
      <c r="I20" s="51"/>
      <c r="J20" s="52"/>
      <c r="K20" s="95" t="s">
        <v>90</v>
      </c>
      <c r="L20" s="95"/>
      <c r="M20" s="95"/>
      <c r="N20" s="95"/>
      <c r="O20" s="95"/>
      <c r="P20" s="53"/>
    </row>
    <row r="21" spans="2:16" ht="22.05" customHeight="1" thickTop="1" x14ac:dyDescent="0.35"/>
  </sheetData>
  <sheetProtection password="CC6F" sheet="1" objects="1" scenarios="1"/>
  <mergeCells count="3">
    <mergeCell ref="K20:O20"/>
    <mergeCell ref="F18:H18"/>
    <mergeCell ref="E2:M3"/>
  </mergeCells>
  <conditionalFormatting sqref="H4:H8 H12:H16 M4:M8 M12:M16">
    <cfRule type="cellIs" dxfId="2" priority="3" operator="equal">
      <formula>"Vul in!"</formula>
    </cfRule>
  </conditionalFormatting>
  <conditionalFormatting sqref="H4:H8 M4:M8 H12:H16 M12:M16">
    <cfRule type="cellIs" dxfId="1" priority="2" operator="equal">
      <formula>"Fout!"</formula>
    </cfRule>
  </conditionalFormatting>
  <conditionalFormatting sqref="H4:H8 M4:M8 H12:H16 M12:M16">
    <cfRule type="cellIs" dxfId="0" priority="1" operator="equal">
      <formula>"Juist"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Startpagina</vt:lpstr>
      <vt:lpstr>TE + of - E</vt:lpstr>
      <vt:lpstr>TE + en - E</vt:lpstr>
      <vt:lpstr>TE + of - TE (zonder brug)</vt:lpstr>
      <vt:lpstr>TE + en - TE (zonder brug)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</dc:creator>
  <cp:lastModifiedBy>Steven</cp:lastModifiedBy>
  <dcterms:created xsi:type="dcterms:W3CDTF">2012-03-11T10:10:12Z</dcterms:created>
  <dcterms:modified xsi:type="dcterms:W3CDTF">2012-03-11T12:51:40Z</dcterms:modified>
</cp:coreProperties>
</file>